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server\users\MARSOL\system\skrivebord\Søknadsskjema - endelige\"/>
    </mc:Choice>
  </mc:AlternateContent>
  <xr:revisionPtr revIDLastSave="0" documentId="13_ncr:1_{A69E1C3B-5896-4F81-869C-E56F2404D4EE}" xr6:coauthVersionLast="45" xr6:coauthVersionMax="45" xr10:uidLastSave="{00000000-0000-0000-0000-000000000000}"/>
  <bookViews>
    <workbookView xWindow="5235" yWindow="2085" windowWidth="21600" windowHeight="12855" xr2:uid="{A52517E3-8141-44F5-AE92-009DBA1DD21A}"/>
  </bookViews>
  <sheets>
    <sheet name="Søknad tilskudd ruiner" sheetId="1" r:id="rId1"/>
    <sheet name="Liste annet" sheetId="4" state="hidden" r:id="rId2"/>
    <sheet name="Liste ruiner_søknad til FK" sheetId="2" state="hidden" r:id="rId3"/>
    <sheet name="Liste ruiner_søknad til RA" sheetId="3" state="hidden" r:id="rId4"/>
  </sheets>
  <externalReferences>
    <externalReference r:id="rId5"/>
  </externalReferences>
  <definedNames>
    <definedName name="Ruiner">'Liste ruiner_søknad til FK'!$E$2:$E$73</definedName>
    <definedName name="RuinerRA">'Liste ruiner_søknad til RA'!$D$2:$D$43</definedName>
    <definedName name="Trehus">[1]Lister!$A$2:$A$186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8" i="1" l="1"/>
  <c r="D4" i="3" l="1"/>
  <c r="D3" i="3"/>
  <c r="D15" i="3" l="1"/>
  <c r="D36" i="3"/>
  <c r="D37" i="3"/>
  <c r="D26" i="3"/>
  <c r="D28" i="3"/>
  <c r="D29" i="3"/>
  <c r="D30" i="3"/>
  <c r="D31" i="3"/>
  <c r="D32" i="3"/>
  <c r="D33" i="3"/>
  <c r="D34" i="3"/>
  <c r="D35" i="3"/>
  <c r="D27" i="3"/>
  <c r="D5" i="3" l="1"/>
  <c r="D6" i="3"/>
  <c r="D7" i="3"/>
  <c r="D8" i="3"/>
  <c r="D9" i="3"/>
  <c r="D10" i="3"/>
  <c r="D11" i="3"/>
  <c r="D17" i="3"/>
  <c r="D14" i="3"/>
  <c r="D16" i="3"/>
  <c r="D13" i="3"/>
  <c r="D21" i="3"/>
  <c r="D19" i="3"/>
  <c r="D20" i="3"/>
  <c r="D18" i="3"/>
  <c r="D24" i="3"/>
  <c r="D23" i="3"/>
  <c r="D38" i="3"/>
  <c r="D39" i="3"/>
  <c r="D43" i="3"/>
  <c r="D40" i="3"/>
  <c r="D41" i="3"/>
  <c r="D42" i="3"/>
  <c r="D2" i="3"/>
  <c r="E9" i="2" l="1"/>
  <c r="E10" i="2"/>
  <c r="E11" i="2"/>
  <c r="E7" i="2"/>
  <c r="E2" i="2"/>
  <c r="E4" i="2"/>
  <c r="E5" i="2"/>
  <c r="E6" i="2"/>
  <c r="E8" i="2"/>
  <c r="E13" i="2"/>
  <c r="E14" i="2"/>
  <c r="E16" i="2"/>
  <c r="E18" i="2"/>
  <c r="E19" i="2"/>
  <c r="E20" i="2"/>
  <c r="E21" i="2"/>
  <c r="E25" i="2"/>
  <c r="E23" i="2"/>
  <c r="E24" i="2"/>
  <c r="E26" i="2"/>
  <c r="E27" i="2"/>
  <c r="E28" i="2"/>
  <c r="E30" i="2"/>
  <c r="E34" i="2"/>
  <c r="E35" i="2"/>
  <c r="E40" i="2"/>
  <c r="E36" i="2"/>
  <c r="E37" i="2"/>
  <c r="E32" i="2"/>
  <c r="E33" i="2"/>
  <c r="E38" i="2"/>
  <c r="E39" i="2"/>
  <c r="E44" i="2"/>
  <c r="E42" i="2"/>
  <c r="E43" i="2"/>
  <c r="E54" i="2"/>
  <c r="E59" i="2"/>
  <c r="E48" i="2"/>
  <c r="E49" i="2"/>
  <c r="E50" i="2"/>
  <c r="E51" i="2"/>
  <c r="E52" i="2"/>
  <c r="E53" i="2"/>
  <c r="E46" i="2"/>
  <c r="E47" i="2"/>
  <c r="E55" i="2"/>
  <c r="E56" i="2"/>
  <c r="E57" i="2"/>
  <c r="E58" i="2"/>
  <c r="E63" i="2"/>
  <c r="E64" i="2"/>
  <c r="E65" i="2"/>
  <c r="E70" i="2"/>
  <c r="E66" i="2"/>
  <c r="E69" i="2"/>
  <c r="E67" i="2"/>
  <c r="E73" i="2"/>
  <c r="E68" i="2"/>
  <c r="E61" i="2"/>
  <c r="E62" i="2"/>
  <c r="E72" i="2"/>
  <c r="E71" i="2"/>
  <c r="E3" i="2"/>
  <c r="G77" i="1"/>
</calcChain>
</file>

<file path=xl/sharedStrings.xml><?xml version="1.0" encoding="utf-8"?>
<sst xmlns="http://schemas.openxmlformats.org/spreadsheetml/2006/main" count="479" uniqueCount="314">
  <si>
    <t>SØKNAD OM TILSKUDD TIL MIDDELALDERRUINER</t>
  </si>
  <si>
    <t xml:space="preserve">År:   </t>
  </si>
  <si>
    <t>Søknaden gjelder ruin(er)</t>
  </si>
  <si>
    <t>Ev. flere ruiner i samme område</t>
  </si>
  <si>
    <t>Velg ruin fra listen</t>
  </si>
  <si>
    <t>For alle andre ruiner, skal søknad sendes til din fylkeskommune.</t>
  </si>
  <si>
    <t>Ev. ruin som ikke finnes i listen</t>
  </si>
  <si>
    <t xml:space="preserve">Informasjon om søker </t>
  </si>
  <si>
    <t>Søker</t>
  </si>
  <si>
    <t>Adresse</t>
  </si>
  <si>
    <t>Postnr.</t>
  </si>
  <si>
    <t xml:space="preserve">Sted </t>
  </si>
  <si>
    <t>E-post</t>
  </si>
  <si>
    <t>Telefon</t>
  </si>
  <si>
    <t>Tiltak det søkes tilskudd til (kryss av)</t>
  </si>
  <si>
    <t xml:space="preserve">   Prosjektering</t>
  </si>
  <si>
    <t xml:space="preserve">   Konservering</t>
  </si>
  <si>
    <t xml:space="preserve">   Skjøtsel</t>
  </si>
  <si>
    <t xml:space="preserve">   Formidling/tilrettelegging</t>
  </si>
  <si>
    <t xml:space="preserve">   Annet</t>
  </si>
  <si>
    <t>Kort beskrivelse av tiltakene:</t>
  </si>
  <si>
    <t>(NB! For linjeskift trykk "Alt" + "Enter)</t>
  </si>
  <si>
    <t>Planlagt fremdrift i prosjektet</t>
  </si>
  <si>
    <t>Igangsettelsesdato, måned og år</t>
  </si>
  <si>
    <t>Sluttdato, måned og år</t>
  </si>
  <si>
    <t>Budsjett (uten moms)</t>
  </si>
  <si>
    <t>Søknad om tilskudd:</t>
  </si>
  <si>
    <t xml:space="preserve">Kr. </t>
  </si>
  <si>
    <t>Egenandel</t>
  </si>
  <si>
    <t>Tilskudd fra private stiftelser etc.</t>
  </si>
  <si>
    <t>Totalt:</t>
  </si>
  <si>
    <t>Eventuelle merknader:</t>
  </si>
  <si>
    <t>Tidligere gjenomførte tiltak (kryss av)</t>
  </si>
  <si>
    <t>Kort beskrivelse:</t>
  </si>
  <si>
    <t>Hvordan er tidligere gjennomførte tiltak finansiert?</t>
  </si>
  <si>
    <t>Kommunens egenandel</t>
  </si>
  <si>
    <t>Eiers egenandel</t>
  </si>
  <si>
    <t>Tilskudd fra Riksantikvaren/Fylkeskommunen</t>
  </si>
  <si>
    <t>Tilskudd fra private stiftelser etc</t>
  </si>
  <si>
    <t>Totalkostnad</t>
  </si>
  <si>
    <t>Ev. merknader til finansiering:</t>
  </si>
  <si>
    <t>Statsstøtte og konkurransevridning</t>
  </si>
  <si>
    <t>Har du mottatt tilskudd de siste to årene før søknadsåret?</t>
  </si>
  <si>
    <t>Hvis ja, fyll ut følgende</t>
  </si>
  <si>
    <t>Tilskuddsgiver:</t>
  </si>
  <si>
    <t>Tilskuddsår:</t>
  </si>
  <si>
    <t>Tilskuddsbeløp:</t>
  </si>
  <si>
    <t>Har du mottatt flere tilskudd, legg disse ved i eget vedlegg</t>
  </si>
  <si>
    <t xml:space="preserve">Tilbyr dere en vare/tjeneste som er i konkurranse med andre aktører som tilbyr varer/tjenester innenfor samme bransje, eller for det aktuelle kulturminnet dere søker tilskudd til?  </t>
  </si>
  <si>
    <t>Hva slags vare eller tjeneste?</t>
  </si>
  <si>
    <t>Er din vare eller tjeneste knyttet til landbruk/fiskerisektoren?</t>
  </si>
  <si>
    <t>Vil støtten medføre at du får en konkurransefordel i markedet du opererer i?</t>
  </si>
  <si>
    <t xml:space="preserve">Går tilskuddet til flere aktører innenfor din bransje (eks verdiskapingsmidler til en region)? </t>
  </si>
  <si>
    <t>Vedlegg</t>
  </si>
  <si>
    <t xml:space="preserve">   Beskrivelse av prosjekt det søkes tilskudd til (obligatorisk)</t>
  </si>
  <si>
    <t xml:space="preserve">   Tilbud fra håndverker</t>
  </si>
  <si>
    <t xml:space="preserve">          Sted:</t>
  </si>
  <si>
    <t xml:space="preserve">Dato:  </t>
  </si>
  <si>
    <t>Ev flere utfyllende kommentarer</t>
  </si>
  <si>
    <t>KulturminneID</t>
  </si>
  <si>
    <t>Navn</t>
  </si>
  <si>
    <t>Kommune</t>
  </si>
  <si>
    <t>Fylkeskommune</t>
  </si>
  <si>
    <t>Samlet betegnelse</t>
  </si>
  <si>
    <t>88381-2</t>
  </si>
  <si>
    <t>Domkirkeodden Hamar domkirkeruin</t>
  </si>
  <si>
    <t>Hamar</t>
  </si>
  <si>
    <t>Innlandet</t>
  </si>
  <si>
    <t>88381-3</t>
  </si>
  <si>
    <t>Domkirkeodden Bispeborgen</t>
  </si>
  <si>
    <t>88381-4</t>
  </si>
  <si>
    <t>Domkirkeodden Korskirken</t>
  </si>
  <si>
    <t>88381-5</t>
  </si>
  <si>
    <t>Domkirkeodden Kannikegårdene</t>
  </si>
  <si>
    <t>88381-8</t>
  </si>
  <si>
    <t>Domkirkeodden Katta</t>
  </si>
  <si>
    <t>85310-1</t>
  </si>
  <si>
    <t>Roko kirkeruin</t>
  </si>
  <si>
    <t>Løten</t>
  </si>
  <si>
    <t>91719-1</t>
  </si>
  <si>
    <t>Mjøskastellet Steinsholmen</t>
  </si>
  <si>
    <t>Ringsaker</t>
  </si>
  <si>
    <t>13036-1</t>
  </si>
  <si>
    <t>Mo kyrkjeruin</t>
  </si>
  <si>
    <t>Vestre Slidre</t>
  </si>
  <si>
    <t>52758-1</t>
  </si>
  <si>
    <t>Alfstad kirkested</t>
  </si>
  <si>
    <t>Østre Toten</t>
  </si>
  <si>
    <t>71308-2</t>
  </si>
  <si>
    <t>Dyste steinalter</t>
  </si>
  <si>
    <t>-</t>
  </si>
  <si>
    <t>84245-2</t>
  </si>
  <si>
    <t>Ytre Giske ruin</t>
  </si>
  <si>
    <t>Giske</t>
  </si>
  <si>
    <t>Møre og Romsdal</t>
  </si>
  <si>
    <t>91851-2</t>
  </si>
  <si>
    <t>Borgund-kaupangen</t>
  </si>
  <si>
    <t>Ålesund</t>
  </si>
  <si>
    <t>85621-1</t>
  </si>
  <si>
    <t>St Knuts kirkeruin Tilrem</t>
  </si>
  <si>
    <t>Brønnøy</t>
  </si>
  <si>
    <t>Nordland</t>
  </si>
  <si>
    <t>3198-1</t>
  </si>
  <si>
    <t>Hovedøya St Edmunds kirkeruin</t>
  </si>
  <si>
    <t>Oslo</t>
  </si>
  <si>
    <t>3198-2</t>
  </si>
  <si>
    <t>Hovedøya Klosterruinen</t>
  </si>
  <si>
    <t>3198-5</t>
  </si>
  <si>
    <t>Hovedøya Portbygningen</t>
  </si>
  <si>
    <t>80125-1</t>
  </si>
  <si>
    <t>Margaretakirken Maridalen</t>
  </si>
  <si>
    <t>34379-6</t>
  </si>
  <si>
    <t>Avaldsnes middelalderruin</t>
  </si>
  <si>
    <t>Karmøy</t>
  </si>
  <si>
    <t>Rogaland</t>
  </si>
  <si>
    <t>44305-1</t>
  </si>
  <si>
    <t>Clemenskirkeruinen Kvitsøy</t>
  </si>
  <si>
    <t>Kvitsøy</t>
  </si>
  <si>
    <t>15046-1</t>
  </si>
  <si>
    <t>Viste kirkeruin</t>
  </si>
  <si>
    <t>Randaberg</t>
  </si>
  <si>
    <t>84392-1</t>
  </si>
  <si>
    <t>Mariakirken</t>
  </si>
  <si>
    <t>Stavanger</t>
  </si>
  <si>
    <t>84401-1</t>
  </si>
  <si>
    <t>Martinskirken</t>
  </si>
  <si>
    <t>85209-1</t>
  </si>
  <si>
    <t>Olavsklosteret</t>
  </si>
  <si>
    <t>68483-2</t>
  </si>
  <si>
    <t>Jordkjeller Trondenes</t>
  </si>
  <si>
    <t>Harstad - Hárstták</t>
  </si>
  <si>
    <t>Troms og Finnmark</t>
  </si>
  <si>
    <t>85612-1</t>
  </si>
  <si>
    <t>Tautra kloster Kirkeruinen</t>
  </si>
  <si>
    <t>Frosta</t>
  </si>
  <si>
    <t>Trøndelag</t>
  </si>
  <si>
    <t>85612-2</t>
  </si>
  <si>
    <t>Tautra kloster Klosterruinen</t>
  </si>
  <si>
    <t>16337-1</t>
  </si>
  <si>
    <t>Reins kloster Kirkeruinen</t>
  </si>
  <si>
    <t>Indre Fosen</t>
  </si>
  <si>
    <t>16337-2</t>
  </si>
  <si>
    <t>Reins kloster Klosterruinen</t>
  </si>
  <si>
    <t>7018-1</t>
  </si>
  <si>
    <t>Munkeby klosterkirke</t>
  </si>
  <si>
    <t>Levanger</t>
  </si>
  <si>
    <t>84665-1</t>
  </si>
  <si>
    <t>Huseby kirkeruin</t>
  </si>
  <si>
    <t>Skaun</t>
  </si>
  <si>
    <t>91501-1</t>
  </si>
  <si>
    <t>Steinvikholm</t>
  </si>
  <si>
    <t>Stjørdal</t>
  </si>
  <si>
    <t>94925-1</t>
  </si>
  <si>
    <t>Kalkovn Værnes</t>
  </si>
  <si>
    <t>6869-1</t>
  </si>
  <si>
    <t>Sverresborg</t>
  </si>
  <si>
    <t>Trondheim</t>
  </si>
  <si>
    <t>52378-1</t>
  </si>
  <si>
    <t>Bamble kirkeruin</t>
  </si>
  <si>
    <t>Bamble</t>
  </si>
  <si>
    <t>Vestfold og Telemark</t>
  </si>
  <si>
    <t>77951-1</t>
  </si>
  <si>
    <t>Holla kirkeruin</t>
  </si>
  <si>
    <t>Nome</t>
  </si>
  <si>
    <t>33323-1</t>
  </si>
  <si>
    <t>Kapittelberget kirkeruin</t>
  </si>
  <si>
    <t>Skien</t>
  </si>
  <si>
    <t>6459-1</t>
  </si>
  <si>
    <t>Lyse kloster Klosterruinen</t>
  </si>
  <si>
    <t>Bjørnafjorden</t>
  </si>
  <si>
    <t>Vestland</t>
  </si>
  <si>
    <t>6459-2</t>
  </si>
  <si>
    <t>Lyse kloster Kirkeruinen</t>
  </si>
  <si>
    <t>64166-1</t>
  </si>
  <si>
    <t>Halsnøy kloster Sørfløyen</t>
  </si>
  <si>
    <t>Kvinnherad</t>
  </si>
  <si>
    <t>64166-2</t>
  </si>
  <si>
    <t>Halsnøy klosterkirke</t>
  </si>
  <si>
    <t>64166-3</t>
  </si>
  <si>
    <t>Halsnøy kloster Vestfløyen</t>
  </si>
  <si>
    <t>64166-4</t>
  </si>
  <si>
    <t>Halsnøy kloster Nordfløyen</t>
  </si>
  <si>
    <t>64166-5</t>
  </si>
  <si>
    <t>Halsnøy kloster Brønnen</t>
  </si>
  <si>
    <t>64166-9</t>
  </si>
  <si>
    <t>Halsnøy kloster Klosteranlegget</t>
  </si>
  <si>
    <t>135197-1</t>
  </si>
  <si>
    <t>Steinhuset på Losna</t>
  </si>
  <si>
    <t>Solund</t>
  </si>
  <si>
    <t>83760-1</t>
  </si>
  <si>
    <t>Selje kloster Albanuskirken</t>
  </si>
  <si>
    <t>Stad</t>
  </si>
  <si>
    <t>83760-2</t>
  </si>
  <si>
    <t>Selje kloster Klosterruinen</t>
  </si>
  <si>
    <t>84839-1</t>
  </si>
  <si>
    <t>Selje kloster Sunnivakirken</t>
  </si>
  <si>
    <t>84839-2</t>
  </si>
  <si>
    <t>Selje kloster Mikaelshelligdommen</t>
  </si>
  <si>
    <t>16220-1</t>
  </si>
  <si>
    <t>Auduns borg</t>
  </si>
  <si>
    <t>Sunnfjord</t>
  </si>
  <si>
    <t>79040-1</t>
  </si>
  <si>
    <t xml:space="preserve">Nesøya Steinkjeller </t>
  </si>
  <si>
    <t>Asker</t>
  </si>
  <si>
    <t>Viken</t>
  </si>
  <si>
    <t>79040-2</t>
  </si>
  <si>
    <t>Nesøya Borgen</t>
  </si>
  <si>
    <t>134196-1</t>
  </si>
  <si>
    <t>Storøya kjellerruin 1</t>
  </si>
  <si>
    <t>Hole</t>
  </si>
  <si>
    <t>134196-2</t>
  </si>
  <si>
    <t>Storøya kjellerruin 2</t>
  </si>
  <si>
    <t>134196-3</t>
  </si>
  <si>
    <t>Storøya kjellerruin 3</t>
  </si>
  <si>
    <t>38973-1</t>
  </si>
  <si>
    <t>Stein kirkeruin</t>
  </si>
  <si>
    <t>50728-1</t>
  </si>
  <si>
    <t>Tenor kirkeruin</t>
  </si>
  <si>
    <t>Indre Østfold</t>
  </si>
  <si>
    <t>78946-1</t>
  </si>
  <si>
    <t>Valdisholm</t>
  </si>
  <si>
    <t>41993-1</t>
  </si>
  <si>
    <t>Asak kirkeruin</t>
  </si>
  <si>
    <t>Lillestrøm</t>
  </si>
  <si>
    <t>29045-1</t>
  </si>
  <si>
    <t>Vike kirkeruin</t>
  </si>
  <si>
    <t>Modum</t>
  </si>
  <si>
    <t>9570-1</t>
  </si>
  <si>
    <t>Værne klolsterruin</t>
  </si>
  <si>
    <t>Moss</t>
  </si>
  <si>
    <t>80265-1</t>
  </si>
  <si>
    <t>Nes kirkeruin</t>
  </si>
  <si>
    <t>Nes</t>
  </si>
  <si>
    <t>50755-1</t>
  </si>
  <si>
    <t>St Nikolas kirkeruin</t>
  </si>
  <si>
    <t>Sarpsborg</t>
  </si>
  <si>
    <t>84918-2</t>
  </si>
  <si>
    <t>Lavranskirken</t>
  </si>
  <si>
    <t>Bergen</t>
  </si>
  <si>
    <t>87150-1</t>
  </si>
  <si>
    <t>Tårnfot tidl. klosterkirke</t>
  </si>
  <si>
    <t>87150-2</t>
  </si>
  <si>
    <t>Korkapell til Nonneseter kloster</t>
  </si>
  <si>
    <t>94628-1</t>
  </si>
  <si>
    <t>Maria Gildeskåle</t>
  </si>
  <si>
    <t>95052-1</t>
  </si>
  <si>
    <t>Allehelgens kirke og hospital</t>
  </si>
  <si>
    <t>95053-1</t>
  </si>
  <si>
    <t>Erkebispegården, Clemenskapellet / Erkebiskopens handelshus</t>
  </si>
  <si>
    <t>95054-1</t>
  </si>
  <si>
    <t>Fransiskanerklosteret</t>
  </si>
  <si>
    <t>95056-1</t>
  </si>
  <si>
    <t>Rådhusruinen Vinkjelleren</t>
  </si>
  <si>
    <t>95058-1</t>
  </si>
  <si>
    <t>Ruinen under Schøtstuene</t>
  </si>
  <si>
    <t>95166-1</t>
  </si>
  <si>
    <t>Katarinahospitalet</t>
  </si>
  <si>
    <t>Oslo, Bispeborgen</t>
  </si>
  <si>
    <t>22323-1</t>
  </si>
  <si>
    <t>St. Olavsklosteret Klosterruinen</t>
  </si>
  <si>
    <t>22323-2</t>
  </si>
  <si>
    <t>St. Olavsklosteret Kirkeruinen</t>
  </si>
  <si>
    <t>42176-1</t>
  </si>
  <si>
    <t>St. Hallvards katedral</t>
  </si>
  <si>
    <t>42177-1</t>
  </si>
  <si>
    <t>Korskirken</t>
  </si>
  <si>
    <t>42178-1</t>
  </si>
  <si>
    <t>51949-1</t>
  </si>
  <si>
    <t>Clemenskirken</t>
  </si>
  <si>
    <t>76058-1</t>
  </si>
  <si>
    <t>Kongsgården, Gamle Oslo / Håkon Håkonssons kongshall</t>
  </si>
  <si>
    <t>86158-3</t>
  </si>
  <si>
    <t>Ruiner - Oslo bispegård - Oslo ladegård</t>
  </si>
  <si>
    <t>84415-2</t>
  </si>
  <si>
    <t>Olavskirken</t>
  </si>
  <si>
    <t>85207-1</t>
  </si>
  <si>
    <t>Fransiskanklosteret Klosterkirken</t>
  </si>
  <si>
    <t>12373-1</t>
  </si>
  <si>
    <t>Tunsberghus Mikaelskirken</t>
  </si>
  <si>
    <t>Tønsberg</t>
  </si>
  <si>
    <t>12373-10</t>
  </si>
  <si>
    <t>Tunsberghus Bygningsfundamenter I - II - III</t>
  </si>
  <si>
    <t>12373-2</t>
  </si>
  <si>
    <t>Tunsberghus Bredestuen</t>
  </si>
  <si>
    <t>12373-3</t>
  </si>
  <si>
    <t>Tunsberghus Magnus Lagabøtes teglkastell</t>
  </si>
  <si>
    <t>12373-4</t>
  </si>
  <si>
    <t>Tunsberghus Ytre ringmur med porttårn</t>
  </si>
  <si>
    <t>12373-5</t>
  </si>
  <si>
    <t>Tunsberghus Vestkastellet</t>
  </si>
  <si>
    <t>12373-6</t>
  </si>
  <si>
    <t>Tunsberghus Rondeller</t>
  </si>
  <si>
    <t>12373-7</t>
  </si>
  <si>
    <t>Tunsberghus Kjøkkenfløyen</t>
  </si>
  <si>
    <t>12373-8</t>
  </si>
  <si>
    <t>Tunsberghus Vinkelmuren F</t>
  </si>
  <si>
    <t>12373-9</t>
  </si>
  <si>
    <t>Tunsberghus Indre ringmur</t>
  </si>
  <si>
    <t>12375-1</t>
  </si>
  <si>
    <t>Olavsklosteret - Klosterruiner i Tønsberg bibliotek</t>
  </si>
  <si>
    <t>12375-2</t>
  </si>
  <si>
    <t>Olavsklosteret St. Olavs kirke</t>
  </si>
  <si>
    <t>42098-1</t>
  </si>
  <si>
    <t>Håkon Håkonssons kongsgård</t>
  </si>
  <si>
    <t>84191-2</t>
  </si>
  <si>
    <t>Franciskanerkirken - Gråbrødreklosterets kirke</t>
  </si>
  <si>
    <t>84394-1</t>
  </si>
  <si>
    <t>Mariakirken - kirkeruinen</t>
  </si>
  <si>
    <t>85259-1</t>
  </si>
  <si>
    <t>Peterskirken - kirkeruinen</t>
  </si>
  <si>
    <t>85705-2</t>
  </si>
  <si>
    <t>93832-1</t>
  </si>
  <si>
    <t>Teglhagen, Tallak, Slottsfjellsmuseet / Teglverket</t>
  </si>
  <si>
    <t>For ruiner som ligger innenfor middelalderbyene Oslo, Trondheim, Bergen eller Tønsberg skal søknad 
om tilskudd sendes til postmottak@ra.no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</si>
</sst>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FF0000"/>
      <name val="Arial Narrow"/>
      <family val="2"/>
    </font>
    <font>
      <i/>
      <sz val="12"/>
      <color rgb="FF000000"/>
      <name val="Arial Narrow"/>
      <family val="2"/>
    </font>
    <font>
      <sz val="12"/>
      <color rgb="FFFE5B58"/>
      <name val="Arial Narrow"/>
      <family val="2"/>
    </font>
    <font>
      <b/>
      <sz val="12"/>
      <color rgb="FFFE5B58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5F1"/>
        <bgColor rgb="FF000000"/>
      </patternFill>
    </fill>
    <fill>
      <patternFill patternType="solid">
        <fgColor rgb="FFFFEBE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1F5F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2" borderId="0" xfId="0" applyFont="1" applyFill="1"/>
    <xf numFmtId="0" fontId="5" fillId="0" borderId="0" xfId="0" applyFont="1"/>
    <xf numFmtId="0" fontId="2" fillId="0" borderId="0" xfId="0" applyFont="1"/>
    <xf numFmtId="0" fontId="0" fillId="0" borderId="0" xfId="0" applyFill="1"/>
    <xf numFmtId="0" fontId="0" fillId="0" borderId="0" xfId="0" quotePrefix="1"/>
    <xf numFmtId="0" fontId="2" fillId="3" borderId="0" xfId="0" applyFont="1" applyFill="1"/>
    <xf numFmtId="0" fontId="0" fillId="0" borderId="0" xfId="0" quotePrefix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0" xfId="0" applyFont="1" applyFill="1"/>
    <xf numFmtId="0" fontId="3" fillId="4" borderId="5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5" fillId="4" borderId="4" xfId="0" applyFont="1" applyFill="1" applyBorder="1"/>
    <xf numFmtId="0" fontId="5" fillId="4" borderId="5" xfId="0" applyFont="1" applyFill="1" applyBorder="1"/>
    <xf numFmtId="0" fontId="3" fillId="4" borderId="0" xfId="0" applyFont="1" applyFill="1" applyAlignment="1">
      <alignment horizontal="left"/>
    </xf>
    <xf numFmtId="0" fontId="6" fillId="4" borderId="0" xfId="0" applyFont="1" applyFill="1"/>
    <xf numFmtId="0" fontId="3" fillId="4" borderId="11" xfId="0" applyFont="1" applyFill="1" applyBorder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/>
    <xf numFmtId="0" fontId="3" fillId="4" borderId="12" xfId="0" applyFont="1" applyFill="1" applyBorder="1"/>
    <xf numFmtId="0" fontId="4" fillId="5" borderId="7" xfId="0" applyFont="1" applyFill="1" applyBorder="1"/>
    <xf numFmtId="0" fontId="3" fillId="5" borderId="8" xfId="0" applyFont="1" applyFill="1" applyBorder="1"/>
    <xf numFmtId="0" fontId="4" fillId="5" borderId="9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/>
    <xf numFmtId="0" fontId="8" fillId="5" borderId="7" xfId="0" applyFont="1" applyFill="1" applyBorder="1"/>
    <xf numFmtId="0" fontId="7" fillId="5" borderId="8" xfId="0" applyFont="1" applyFill="1" applyBorder="1"/>
    <xf numFmtId="0" fontId="8" fillId="5" borderId="9" xfId="0" applyFont="1" applyFill="1" applyBorder="1"/>
    <xf numFmtId="0" fontId="4" fillId="5" borderId="8" xfId="0" applyFont="1" applyFill="1" applyBorder="1"/>
    <xf numFmtId="49" fontId="3" fillId="6" borderId="6" xfId="0" applyNumberFormat="1" applyFont="1" applyFill="1" applyBorder="1" applyProtection="1">
      <protection locked="0"/>
    </xf>
    <xf numFmtId="0" fontId="3" fillId="5" borderId="9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5" xfId="0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10" fillId="7" borderId="0" xfId="0" applyFont="1" applyFill="1"/>
    <xf numFmtId="0" fontId="12" fillId="7" borderId="0" xfId="0" applyFont="1" applyFill="1"/>
    <xf numFmtId="0" fontId="3" fillId="4" borderId="2" xfId="0" applyFont="1" applyFill="1" applyBorder="1" applyAlignment="1">
      <alignment horizontal="right"/>
    </xf>
    <xf numFmtId="0" fontId="3" fillId="4" borderId="11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10" fillId="8" borderId="7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horizontal="left" vertical="top" wrapText="1"/>
    </xf>
    <xf numFmtId="164" fontId="11" fillId="9" borderId="7" xfId="1" applyNumberFormat="1" applyFont="1" applyFill="1" applyBorder="1" applyAlignment="1" applyProtection="1">
      <alignment horizontal="center" vertical="top" wrapText="1"/>
      <protection locked="0"/>
    </xf>
    <xf numFmtId="164" fontId="11" fillId="9" borderId="9" xfId="1" applyNumberFormat="1" applyFont="1" applyFill="1" applyBorder="1" applyAlignment="1" applyProtection="1">
      <alignment horizontal="center" vertical="top" wrapText="1"/>
      <protection locked="0"/>
    </xf>
    <xf numFmtId="0" fontId="10" fillId="8" borderId="7" xfId="0" applyFont="1" applyFill="1" applyBorder="1" applyAlignment="1">
      <alignment horizontal="center" vertical="top" wrapText="1"/>
    </xf>
    <xf numFmtId="0" fontId="10" fillId="8" borderId="9" xfId="0" applyFont="1" applyFill="1" applyBorder="1" applyAlignment="1">
      <alignment horizontal="center" vertical="top" wrapText="1"/>
    </xf>
    <xf numFmtId="164" fontId="3" fillId="6" borderId="7" xfId="1" applyNumberFormat="1" applyFont="1" applyFill="1" applyBorder="1" applyAlignment="1" applyProtection="1">
      <alignment horizontal="center"/>
      <protection locked="0"/>
    </xf>
    <xf numFmtId="164" fontId="3" fillId="6" borderId="9" xfId="1" applyNumberFormat="1" applyFont="1" applyFill="1" applyBorder="1" applyAlignment="1" applyProtection="1">
      <alignment horizontal="center"/>
      <protection locked="0"/>
    </xf>
    <xf numFmtId="164" fontId="3" fillId="5" borderId="7" xfId="1" applyNumberFormat="1" applyFont="1" applyFill="1" applyBorder="1" applyAlignment="1" applyProtection="1">
      <alignment horizontal="center"/>
    </xf>
    <xf numFmtId="164" fontId="3" fillId="5" borderId="9" xfId="1" applyNumberFormat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10" fillId="8" borderId="7" xfId="0" applyFont="1" applyFill="1" applyBorder="1" applyAlignment="1">
      <alignment horizontal="left" vertical="top"/>
    </xf>
    <xf numFmtId="0" fontId="10" fillId="8" borderId="8" xfId="0" applyFont="1" applyFill="1" applyBorder="1" applyAlignment="1">
      <alignment horizontal="left" vertical="top"/>
    </xf>
    <xf numFmtId="0" fontId="10" fillId="8" borderId="9" xfId="0" applyFont="1" applyFill="1" applyBorder="1" applyAlignment="1">
      <alignment horizontal="left" vertical="top"/>
    </xf>
    <xf numFmtId="0" fontId="10" fillId="8" borderId="7" xfId="0" applyFont="1" applyFill="1" applyBorder="1" applyAlignment="1">
      <alignment horizontal="center" vertical="top"/>
    </xf>
    <xf numFmtId="0" fontId="10" fillId="8" borderId="9" xfId="0" applyFont="1" applyFill="1" applyBorder="1" applyAlignment="1">
      <alignment horizontal="center" vertical="top"/>
    </xf>
    <xf numFmtId="0" fontId="10" fillId="8" borderId="8" xfId="0" applyFont="1" applyFill="1" applyBorder="1" applyAlignment="1">
      <alignment horizontal="center" vertical="top"/>
    </xf>
    <xf numFmtId="0" fontId="10" fillId="8" borderId="6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6" borderId="8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  <protection locked="0"/>
    </xf>
    <xf numFmtId="14" fontId="3" fillId="6" borderId="7" xfId="0" applyNumberFormat="1" applyFont="1" applyFill="1" applyBorder="1" applyAlignment="1" applyProtection="1">
      <alignment horizontal="left"/>
      <protection locked="0"/>
    </xf>
    <xf numFmtId="14" fontId="3" fillId="6" borderId="8" xfId="0" applyNumberFormat="1" applyFont="1" applyFill="1" applyBorder="1" applyAlignment="1" applyProtection="1">
      <alignment horizontal="left"/>
      <protection locked="0"/>
    </xf>
    <xf numFmtId="14" fontId="3" fillId="6" borderId="9" xfId="0" applyNumberFormat="1" applyFont="1" applyFill="1" applyBorder="1" applyAlignment="1" applyProtection="1">
      <alignment horizontal="left"/>
      <protection locked="0"/>
    </xf>
    <xf numFmtId="0" fontId="3" fillId="6" borderId="0" xfId="0" applyFont="1" applyFill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vertical="top"/>
      <protection locked="0"/>
    </xf>
    <xf numFmtId="0" fontId="3" fillId="6" borderId="3" xfId="0" applyFont="1" applyFill="1" applyBorder="1" applyAlignment="1" applyProtection="1">
      <alignment horizontal="left" vertical="top"/>
      <protection locked="0"/>
    </xf>
    <xf numFmtId="0" fontId="3" fillId="6" borderId="4" xfId="0" applyFont="1" applyFill="1" applyBorder="1" applyAlignment="1" applyProtection="1">
      <alignment horizontal="left" vertical="top"/>
      <protection locked="0"/>
    </xf>
    <xf numFmtId="0" fontId="3" fillId="6" borderId="0" xfId="0" applyFont="1" applyFill="1" applyAlignment="1" applyProtection="1">
      <alignment horizontal="left" vertical="top"/>
      <protection locked="0"/>
    </xf>
    <xf numFmtId="0" fontId="3" fillId="6" borderId="5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3" fillId="6" borderId="11" xfId="0" applyFont="1" applyFill="1" applyBorder="1" applyAlignment="1" applyProtection="1">
      <alignment horizontal="left" vertical="top"/>
      <protection locked="0"/>
    </xf>
    <xf numFmtId="0" fontId="3" fillId="6" borderId="12" xfId="0" applyFont="1" applyFill="1" applyBorder="1" applyAlignment="1" applyProtection="1">
      <alignment horizontal="left" vertical="top"/>
      <protection locked="0"/>
    </xf>
    <xf numFmtId="0" fontId="13" fillId="8" borderId="7" xfId="0" applyFont="1" applyFill="1" applyBorder="1" applyAlignment="1">
      <alignment horizontal="left" vertical="top"/>
    </xf>
    <xf numFmtId="0" fontId="13" fillId="8" borderId="8" xfId="0" applyFont="1" applyFill="1" applyBorder="1" applyAlignment="1">
      <alignment horizontal="left" vertical="top"/>
    </xf>
    <xf numFmtId="0" fontId="13" fillId="8" borderId="6" xfId="0" applyFont="1" applyFill="1" applyBorder="1" applyAlignment="1">
      <alignment horizontal="left" vertical="top"/>
    </xf>
    <xf numFmtId="49" fontId="3" fillId="6" borderId="7" xfId="0" applyNumberFormat="1" applyFont="1" applyFill="1" applyBorder="1" applyAlignment="1" applyProtection="1">
      <alignment horizontal="left"/>
      <protection locked="0"/>
    </xf>
    <xf numFmtId="49" fontId="3" fillId="6" borderId="8" xfId="0" applyNumberFormat="1" applyFont="1" applyFill="1" applyBorder="1" applyAlignment="1" applyProtection="1">
      <alignment horizontal="left"/>
      <protection locked="0"/>
    </xf>
    <xf numFmtId="49" fontId="3" fillId="6" borderId="9" xfId="0" applyNumberFormat="1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7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</cellXfs>
  <cellStyles count="3">
    <cellStyle name="Hyperlink" xfId="2" xr:uid="{00000000-000B-0000-0000-000008000000}"/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1F5F1"/>
      <color rgb="FFFFEBE0"/>
      <color rgb="FFFE5B58"/>
      <color rgb="FF892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server/users/MARSOL/system/skrivebord/Dokumenter%20under%20arbeid/S&#248;knadsskjema%20tilskudd/S&#248;knadsskjema_middelalderrui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59C9-AD2A-427C-B666-450F726D360E}">
  <dimension ref="A1:S309"/>
  <sheetViews>
    <sheetView tabSelected="1" zoomScaleNormal="100" workbookViewId="0">
      <selection activeCell="B5" sqref="B5"/>
    </sheetView>
  </sheetViews>
  <sheetFormatPr baseColWidth="10" defaultColWidth="11.42578125" defaultRowHeight="15.75" x14ac:dyDescent="0.25"/>
  <cols>
    <col min="1" max="1" width="2.140625" style="2" customWidth="1"/>
    <col min="2" max="2" width="2.42578125" style="2" customWidth="1"/>
    <col min="3" max="3" width="9.42578125" style="2" customWidth="1"/>
    <col min="4" max="4" width="21.42578125" style="2" customWidth="1"/>
    <col min="5" max="5" width="11.7109375" style="2" customWidth="1"/>
    <col min="6" max="6" width="7" style="2" customWidth="1"/>
    <col min="7" max="7" width="14" style="2" customWidth="1"/>
    <col min="8" max="8" width="14.28515625" style="2" customWidth="1"/>
    <col min="9" max="9" width="14.7109375" style="2" customWidth="1"/>
    <col min="10" max="10" width="3.85546875" style="2" customWidth="1"/>
    <col min="11" max="11" width="3" style="2" customWidth="1"/>
    <col min="12" max="16384" width="11.42578125" style="2"/>
  </cols>
  <sheetData>
    <row r="1" spans="1:19" ht="15.95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  <c r="K1" s="1"/>
      <c r="L1" s="1"/>
      <c r="M1" s="1"/>
      <c r="N1" s="1"/>
      <c r="O1" s="1"/>
      <c r="P1" s="1"/>
      <c r="Q1" s="1"/>
      <c r="R1" s="1"/>
      <c r="S1" s="1"/>
    </row>
    <row r="2" spans="1:19" ht="15.9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5"/>
      <c r="K2" s="1"/>
      <c r="L2" s="1"/>
      <c r="M2" s="1"/>
      <c r="N2" s="1"/>
      <c r="O2" s="1"/>
      <c r="P2" s="1"/>
      <c r="Q2" s="1"/>
      <c r="R2" s="1"/>
      <c r="S2" s="1"/>
    </row>
    <row r="3" spans="1:19" ht="15.95" customHeight="1" x14ac:dyDescent="0.25">
      <c r="A3" s="13"/>
      <c r="B3" s="14"/>
      <c r="C3" s="14"/>
      <c r="D3" s="14"/>
      <c r="E3" s="14"/>
      <c r="F3" s="14"/>
      <c r="G3" s="14"/>
      <c r="H3" s="14"/>
      <c r="I3" s="14"/>
      <c r="J3" s="15"/>
      <c r="K3" s="1"/>
      <c r="L3" s="1"/>
      <c r="M3" s="1"/>
      <c r="N3" s="1"/>
      <c r="O3" s="1"/>
      <c r="P3" s="1"/>
      <c r="Q3" s="1"/>
      <c r="R3" s="1"/>
      <c r="S3" s="1"/>
    </row>
    <row r="4" spans="1:19" ht="15.95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5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5">
      <c r="A5" s="13"/>
      <c r="B5" s="16" t="s">
        <v>0</v>
      </c>
      <c r="C5" s="16"/>
      <c r="D5" s="14"/>
      <c r="E5" s="14"/>
      <c r="F5" s="14"/>
      <c r="G5" s="14"/>
      <c r="H5" s="17" t="s">
        <v>1</v>
      </c>
      <c r="I5" s="32"/>
      <c r="J5" s="15"/>
      <c r="K5" s="1"/>
      <c r="L5" s="1"/>
      <c r="M5" s="1"/>
      <c r="N5" s="1"/>
      <c r="O5" s="1"/>
      <c r="P5" s="1"/>
      <c r="Q5" s="1"/>
      <c r="R5" s="1"/>
      <c r="S5" s="1"/>
    </row>
    <row r="6" spans="1:19" ht="15.9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  <c r="K6" s="1"/>
      <c r="L6" s="1"/>
      <c r="M6" s="1"/>
      <c r="N6" s="1"/>
      <c r="O6" s="1"/>
      <c r="P6" s="1"/>
      <c r="Q6" s="1"/>
      <c r="R6" s="1"/>
      <c r="S6" s="1"/>
    </row>
    <row r="7" spans="1:19" ht="32.25" customHeight="1" x14ac:dyDescent="0.25">
      <c r="A7" s="13"/>
      <c r="B7" s="113" t="s">
        <v>313</v>
      </c>
      <c r="C7" s="112"/>
      <c r="D7" s="112"/>
      <c r="E7" s="112"/>
      <c r="F7" s="112"/>
      <c r="G7" s="112"/>
      <c r="H7" s="112"/>
      <c r="I7" s="112"/>
      <c r="J7" s="15"/>
      <c r="K7" s="1"/>
      <c r="L7" s="1"/>
      <c r="M7" s="1"/>
      <c r="N7" s="1"/>
      <c r="O7" s="1"/>
      <c r="P7" s="1"/>
      <c r="Q7" s="1"/>
      <c r="R7" s="1"/>
      <c r="S7" s="1"/>
    </row>
    <row r="8" spans="1:19" s="4" customFormat="1" ht="15.95" customHeight="1" x14ac:dyDescent="0.25">
      <c r="A8" s="18"/>
      <c r="B8" s="27" t="s">
        <v>2</v>
      </c>
      <c r="C8" s="28"/>
      <c r="D8" s="29"/>
      <c r="E8" s="86"/>
      <c r="F8" s="86"/>
      <c r="G8" s="86"/>
      <c r="H8" s="86"/>
      <c r="I8" s="87"/>
      <c r="J8" s="19"/>
      <c r="K8" s="3"/>
      <c r="L8" s="3"/>
      <c r="M8" s="3"/>
      <c r="N8" s="3"/>
      <c r="O8" s="3"/>
      <c r="P8" s="3"/>
      <c r="Q8" s="3"/>
      <c r="R8" s="3"/>
      <c r="S8" s="3"/>
    </row>
    <row r="9" spans="1:19" s="4" customFormat="1" ht="15.95" customHeight="1" x14ac:dyDescent="0.25">
      <c r="A9" s="18"/>
      <c r="B9" s="33" t="s">
        <v>3</v>
      </c>
      <c r="C9" s="28"/>
      <c r="D9" s="29"/>
      <c r="E9" s="86"/>
      <c r="F9" s="86"/>
      <c r="G9" s="86"/>
      <c r="H9" s="86"/>
      <c r="I9" s="87"/>
      <c r="J9" s="19"/>
      <c r="K9" s="3"/>
      <c r="L9" s="3"/>
      <c r="M9" s="3"/>
      <c r="N9" s="3"/>
      <c r="O9" s="3"/>
      <c r="P9" s="3"/>
      <c r="Q9" s="3"/>
      <c r="R9" s="3"/>
      <c r="S9" s="3"/>
    </row>
    <row r="10" spans="1:19" s="4" customFormat="1" ht="15.95" customHeight="1" x14ac:dyDescent="0.25">
      <c r="A10" s="18"/>
      <c r="B10" s="33" t="s">
        <v>3</v>
      </c>
      <c r="C10" s="28"/>
      <c r="D10" s="29"/>
      <c r="E10" s="86"/>
      <c r="F10" s="86"/>
      <c r="G10" s="86"/>
      <c r="H10" s="86"/>
      <c r="I10" s="87"/>
      <c r="J10" s="19"/>
      <c r="K10" s="3"/>
      <c r="L10" s="3"/>
      <c r="M10" s="3"/>
      <c r="N10" s="3"/>
      <c r="O10" s="3"/>
      <c r="P10" s="3"/>
      <c r="Q10" s="3"/>
      <c r="R10" s="3"/>
      <c r="S10" s="3"/>
    </row>
    <row r="11" spans="1:19" s="4" customFormat="1" ht="15.95" customHeight="1" x14ac:dyDescent="0.25">
      <c r="A11" s="18"/>
      <c r="B11" s="33" t="s">
        <v>3</v>
      </c>
      <c r="C11" s="28"/>
      <c r="D11" s="29"/>
      <c r="E11" s="86"/>
      <c r="F11" s="86"/>
      <c r="G11" s="86"/>
      <c r="H11" s="86"/>
      <c r="I11" s="87"/>
      <c r="J11" s="19"/>
      <c r="K11" s="3"/>
      <c r="L11" s="3"/>
      <c r="M11" s="3"/>
      <c r="N11" s="3"/>
      <c r="O11" s="3"/>
      <c r="P11" s="3"/>
      <c r="Q11" s="3"/>
      <c r="R11" s="3"/>
      <c r="S11" s="3"/>
    </row>
    <row r="12" spans="1:19" s="4" customFormat="1" ht="15.95" customHeight="1" x14ac:dyDescent="0.25">
      <c r="A12" s="18"/>
      <c r="B12" s="33" t="s">
        <v>3</v>
      </c>
      <c r="C12" s="28"/>
      <c r="D12" s="29"/>
      <c r="E12" s="86"/>
      <c r="F12" s="86"/>
      <c r="G12" s="86"/>
      <c r="H12" s="86"/>
      <c r="I12" s="87"/>
      <c r="J12" s="19"/>
      <c r="K12" s="3"/>
      <c r="L12" s="3"/>
      <c r="M12" s="3"/>
      <c r="N12" s="3"/>
      <c r="O12" s="3"/>
      <c r="P12" s="3"/>
      <c r="Q12" s="3"/>
      <c r="R12" s="3"/>
      <c r="S12" s="3"/>
    </row>
    <row r="13" spans="1:19" ht="15.95" customHeight="1" x14ac:dyDescent="0.25">
      <c r="A13" s="13"/>
      <c r="B13" s="33" t="s">
        <v>3</v>
      </c>
      <c r="C13" s="28"/>
      <c r="D13" s="29"/>
      <c r="E13" s="86"/>
      <c r="F13" s="86"/>
      <c r="G13" s="86"/>
      <c r="H13" s="86"/>
      <c r="I13" s="87"/>
      <c r="J13" s="15"/>
      <c r="K13" s="1"/>
      <c r="L13" s="1"/>
      <c r="M13" s="1"/>
      <c r="N13" s="1"/>
      <c r="O13" s="1"/>
      <c r="P13" s="1"/>
      <c r="Q13" s="1"/>
      <c r="R13" s="1"/>
      <c r="S13" s="1"/>
    </row>
    <row r="14" spans="1:19" ht="15.95" customHeight="1" x14ac:dyDescent="0.25">
      <c r="A14" s="13"/>
      <c r="B14" s="14"/>
      <c r="C14" s="14"/>
      <c r="D14" s="14"/>
      <c r="E14" s="14"/>
      <c r="F14" s="14"/>
      <c r="G14" s="14"/>
      <c r="H14" s="14"/>
      <c r="I14" s="14" t="s">
        <v>4</v>
      </c>
      <c r="J14" s="15"/>
      <c r="K14" s="1"/>
      <c r="L14" s="1"/>
      <c r="M14" s="1"/>
      <c r="N14" s="1"/>
      <c r="O14" s="1"/>
      <c r="P14" s="1"/>
      <c r="Q14" s="1"/>
      <c r="R14" s="1"/>
      <c r="S14" s="1"/>
    </row>
    <row r="15" spans="1:19" ht="15.95" customHeight="1" x14ac:dyDescent="0.25">
      <c r="A15" s="13"/>
      <c r="B15" s="30" t="s">
        <v>5</v>
      </c>
      <c r="C15" s="30"/>
      <c r="D15" s="30"/>
      <c r="E15" s="31"/>
      <c r="F15" s="20"/>
      <c r="G15" s="20"/>
      <c r="H15" s="20"/>
      <c r="I15" s="20"/>
      <c r="J15" s="15"/>
      <c r="K15" s="1"/>
      <c r="L15" s="1"/>
      <c r="M15" s="1"/>
      <c r="N15" s="1"/>
      <c r="O15" s="1"/>
      <c r="P15" s="1"/>
      <c r="Q15" s="1"/>
      <c r="R15" s="1"/>
      <c r="S15" s="1"/>
    </row>
    <row r="16" spans="1:19" ht="15.95" customHeight="1" x14ac:dyDescent="0.25">
      <c r="A16" s="13"/>
      <c r="B16" s="27" t="s">
        <v>2</v>
      </c>
      <c r="C16" s="28"/>
      <c r="D16" s="29"/>
      <c r="E16" s="86"/>
      <c r="F16" s="86"/>
      <c r="G16" s="86"/>
      <c r="H16" s="86"/>
      <c r="I16" s="87"/>
      <c r="J16" s="15"/>
      <c r="K16" s="1"/>
      <c r="L16" s="1"/>
      <c r="M16" s="1"/>
      <c r="N16" s="1"/>
      <c r="O16" s="1"/>
      <c r="P16" s="1"/>
      <c r="Q16" s="1"/>
      <c r="R16" s="1"/>
      <c r="S16" s="1"/>
    </row>
    <row r="17" spans="1:19" ht="15.95" customHeight="1" x14ac:dyDescent="0.25">
      <c r="A17" s="13"/>
      <c r="B17" s="33" t="s">
        <v>3</v>
      </c>
      <c r="C17" s="28"/>
      <c r="D17" s="29"/>
      <c r="E17" s="86"/>
      <c r="F17" s="86"/>
      <c r="G17" s="86"/>
      <c r="H17" s="86"/>
      <c r="I17" s="87"/>
      <c r="J17" s="15"/>
      <c r="K17" s="1"/>
      <c r="L17" s="1"/>
      <c r="M17" s="1"/>
      <c r="N17" s="1"/>
      <c r="O17" s="1"/>
      <c r="P17" s="1"/>
      <c r="Q17" s="1"/>
      <c r="R17" s="1"/>
      <c r="S17" s="1"/>
    </row>
    <row r="18" spans="1:19" ht="15.95" customHeight="1" x14ac:dyDescent="0.25">
      <c r="A18" s="13"/>
      <c r="B18" s="33" t="s">
        <v>3</v>
      </c>
      <c r="C18" s="28"/>
      <c r="D18" s="29"/>
      <c r="E18" s="86"/>
      <c r="F18" s="86"/>
      <c r="G18" s="86"/>
      <c r="H18" s="86"/>
      <c r="I18" s="87"/>
      <c r="J18" s="15"/>
      <c r="K18" s="1"/>
      <c r="L18" s="1"/>
      <c r="M18" s="1"/>
      <c r="N18" s="1"/>
      <c r="O18" s="1"/>
      <c r="P18" s="1"/>
      <c r="Q18" s="1"/>
      <c r="R18" s="1"/>
      <c r="S18" s="1"/>
    </row>
    <row r="19" spans="1:19" ht="15.95" customHeight="1" x14ac:dyDescent="0.25">
      <c r="A19" s="13"/>
      <c r="B19" s="33" t="s">
        <v>3</v>
      </c>
      <c r="C19" s="28"/>
      <c r="D19" s="29"/>
      <c r="E19" s="86"/>
      <c r="F19" s="86"/>
      <c r="G19" s="86"/>
      <c r="H19" s="86"/>
      <c r="I19" s="87"/>
      <c r="J19" s="15"/>
      <c r="K19" s="1"/>
      <c r="L19" s="1"/>
      <c r="M19" s="1"/>
      <c r="N19" s="1"/>
      <c r="O19" s="1"/>
      <c r="P19" s="1"/>
      <c r="Q19" s="1"/>
      <c r="R19" s="1"/>
      <c r="S19" s="1"/>
    </row>
    <row r="20" spans="1:19" ht="15.95" customHeight="1" x14ac:dyDescent="0.25">
      <c r="A20" s="13"/>
      <c r="B20" s="33" t="s">
        <v>3</v>
      </c>
      <c r="C20" s="28"/>
      <c r="D20" s="29"/>
      <c r="E20" s="86"/>
      <c r="F20" s="86"/>
      <c r="G20" s="86"/>
      <c r="H20" s="86"/>
      <c r="I20" s="87"/>
      <c r="J20" s="15"/>
      <c r="K20" s="1"/>
      <c r="L20" s="1"/>
      <c r="M20" s="1"/>
      <c r="N20" s="1"/>
      <c r="O20" s="1"/>
      <c r="P20" s="1"/>
      <c r="Q20" s="1"/>
      <c r="R20" s="1"/>
      <c r="S20" s="1"/>
    </row>
    <row r="21" spans="1:19" ht="15.95" customHeight="1" x14ac:dyDescent="0.25">
      <c r="A21" s="13"/>
      <c r="B21" s="33" t="s">
        <v>3</v>
      </c>
      <c r="C21" s="28"/>
      <c r="D21" s="29"/>
      <c r="E21" s="86"/>
      <c r="F21" s="86"/>
      <c r="G21" s="86"/>
      <c r="H21" s="86"/>
      <c r="I21" s="87"/>
      <c r="J21" s="15"/>
      <c r="K21" s="1"/>
      <c r="L21" s="1"/>
      <c r="M21" s="1"/>
      <c r="N21" s="1"/>
      <c r="O21" s="1"/>
      <c r="P21" s="1"/>
      <c r="Q21" s="1"/>
      <c r="R21" s="1"/>
      <c r="S21" s="1"/>
    </row>
    <row r="22" spans="1:19" ht="15.95" customHeight="1" x14ac:dyDescent="0.25">
      <c r="A22" s="13"/>
      <c r="B22" s="14"/>
      <c r="C22" s="14"/>
      <c r="D22" s="14"/>
      <c r="E22" s="14"/>
      <c r="F22" s="14"/>
      <c r="G22" s="14"/>
      <c r="H22" s="14"/>
      <c r="I22" s="14" t="s">
        <v>4</v>
      </c>
      <c r="J22" s="15"/>
      <c r="K22" s="1"/>
      <c r="L22" s="1"/>
      <c r="M22" s="1"/>
      <c r="N22" s="1"/>
      <c r="O22" s="1"/>
      <c r="P22" s="1"/>
      <c r="Q22" s="1"/>
      <c r="R22" s="1"/>
      <c r="S22" s="1"/>
    </row>
    <row r="23" spans="1:19" ht="3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</row>
    <row r="24" spans="1:19" ht="15.95" customHeight="1" x14ac:dyDescent="0.25">
      <c r="A24" s="13"/>
      <c r="B24" s="34" t="s">
        <v>6</v>
      </c>
      <c r="C24" s="35"/>
      <c r="D24" s="36"/>
      <c r="E24" s="86"/>
      <c r="F24" s="86"/>
      <c r="G24" s="86"/>
      <c r="H24" s="86"/>
      <c r="I24" s="87"/>
      <c r="J24" s="15"/>
      <c r="K24" s="1"/>
      <c r="L24" s="1"/>
      <c r="M24" s="1"/>
      <c r="N24" s="1"/>
      <c r="O24" s="1"/>
      <c r="P24" s="1"/>
      <c r="Q24" s="1"/>
      <c r="R24" s="1"/>
      <c r="S24" s="1"/>
    </row>
    <row r="25" spans="1:19" ht="15.9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1"/>
      <c r="L25" s="1"/>
      <c r="M25" s="1"/>
      <c r="N25" s="1"/>
      <c r="O25" s="1"/>
      <c r="P25" s="1"/>
      <c r="Q25" s="1"/>
      <c r="R25" s="1"/>
      <c r="S25" s="1"/>
    </row>
    <row r="26" spans="1:19" ht="15.95" customHeight="1" x14ac:dyDescent="0.25">
      <c r="A26" s="13"/>
      <c r="B26" s="27" t="s">
        <v>7</v>
      </c>
      <c r="C26" s="37"/>
      <c r="D26" s="37"/>
      <c r="E26" s="37"/>
      <c r="F26" s="37"/>
      <c r="G26" s="37"/>
      <c r="H26" s="37"/>
      <c r="I26" s="29"/>
      <c r="J26" s="15"/>
      <c r="K26" s="1"/>
      <c r="L26" s="1"/>
      <c r="M26" s="1"/>
      <c r="N26" s="1"/>
      <c r="O26" s="1"/>
      <c r="P26" s="1"/>
      <c r="Q26" s="1"/>
      <c r="R26" s="1"/>
      <c r="S26" s="1"/>
    </row>
    <row r="27" spans="1:19" ht="3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5"/>
      <c r="K27" s="1"/>
      <c r="L27" s="1"/>
      <c r="M27" s="1"/>
      <c r="N27" s="1"/>
      <c r="O27" s="1"/>
      <c r="P27" s="1"/>
      <c r="Q27" s="1"/>
      <c r="R27" s="1"/>
      <c r="S27" s="1"/>
    </row>
    <row r="28" spans="1:19" ht="15.95" customHeight="1" x14ac:dyDescent="0.25">
      <c r="A28" s="13"/>
      <c r="B28" s="16" t="s">
        <v>8</v>
      </c>
      <c r="C28" s="16"/>
      <c r="D28" s="104"/>
      <c r="E28" s="105"/>
      <c r="F28" s="105"/>
      <c r="G28" s="105"/>
      <c r="H28" s="106"/>
      <c r="I28" s="14"/>
      <c r="J28" s="15"/>
      <c r="K28" s="1"/>
      <c r="L28" s="1"/>
      <c r="M28" s="1"/>
      <c r="N28" s="1"/>
      <c r="O28" s="1"/>
      <c r="P28" s="1"/>
      <c r="Q28" s="1"/>
      <c r="R28" s="1"/>
      <c r="S28" s="1"/>
    </row>
    <row r="29" spans="1:19" ht="3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  <c r="K29" s="1"/>
      <c r="L29" s="1"/>
      <c r="M29" s="1"/>
      <c r="N29" s="1"/>
      <c r="O29" s="1"/>
      <c r="P29" s="1"/>
      <c r="Q29" s="1"/>
      <c r="R29" s="1"/>
      <c r="S29" s="1"/>
    </row>
    <row r="30" spans="1:19" ht="15.95" customHeight="1" x14ac:dyDescent="0.25">
      <c r="A30" s="13"/>
      <c r="B30" s="16" t="s">
        <v>9</v>
      </c>
      <c r="C30" s="16"/>
      <c r="D30" s="104"/>
      <c r="E30" s="105"/>
      <c r="F30" s="105"/>
      <c r="G30" s="105"/>
      <c r="H30" s="106"/>
      <c r="I30" s="14"/>
      <c r="J30" s="15"/>
      <c r="K30" s="1"/>
      <c r="L30" s="1"/>
      <c r="M30" s="1"/>
      <c r="N30" s="1"/>
      <c r="O30" s="1"/>
      <c r="P30" s="1"/>
      <c r="Q30" s="1"/>
      <c r="R30" s="1"/>
      <c r="S30" s="1"/>
    </row>
    <row r="31" spans="1:19" ht="3" customHeight="1" x14ac:dyDescent="0.25">
      <c r="A31" s="13"/>
      <c r="B31" s="16"/>
      <c r="C31" s="16"/>
      <c r="D31" s="14"/>
      <c r="E31" s="14"/>
      <c r="F31" s="14"/>
      <c r="G31" s="14"/>
      <c r="H31" s="14"/>
      <c r="I31" s="14"/>
      <c r="J31" s="15"/>
      <c r="K31" s="1"/>
      <c r="L31" s="1"/>
      <c r="M31" s="1"/>
      <c r="N31" s="1"/>
      <c r="O31" s="1"/>
      <c r="P31" s="1"/>
      <c r="Q31" s="1"/>
      <c r="R31" s="1"/>
      <c r="S31" s="1"/>
    </row>
    <row r="32" spans="1:19" ht="15.95" customHeight="1" x14ac:dyDescent="0.25">
      <c r="A32" s="13"/>
      <c r="B32" s="16" t="s">
        <v>10</v>
      </c>
      <c r="C32" s="16"/>
      <c r="D32" s="38"/>
      <c r="E32" s="17" t="s">
        <v>11</v>
      </c>
      <c r="F32" s="104"/>
      <c r="G32" s="105"/>
      <c r="H32" s="106"/>
      <c r="I32" s="14"/>
      <c r="J32" s="15"/>
      <c r="K32" s="1"/>
      <c r="L32" s="1"/>
      <c r="M32" s="1"/>
      <c r="N32" s="1"/>
      <c r="O32" s="1"/>
      <c r="P32" s="1"/>
      <c r="Q32" s="1"/>
      <c r="R32" s="1"/>
      <c r="S32" s="1"/>
    </row>
    <row r="33" spans="1:19" ht="3" customHeight="1" x14ac:dyDescent="0.25">
      <c r="A33" s="13"/>
      <c r="B33" s="16"/>
      <c r="C33" s="16"/>
      <c r="D33" s="14"/>
      <c r="E33" s="14"/>
      <c r="F33" s="14"/>
      <c r="G33" s="14"/>
      <c r="H33" s="14"/>
      <c r="I33" s="14"/>
      <c r="J33" s="15"/>
      <c r="K33" s="1"/>
      <c r="L33" s="1"/>
      <c r="M33" s="1"/>
      <c r="N33" s="1"/>
      <c r="O33" s="1"/>
      <c r="P33" s="1"/>
      <c r="Q33" s="1"/>
      <c r="R33" s="1"/>
      <c r="S33" s="1"/>
    </row>
    <row r="34" spans="1:19" ht="15.95" customHeight="1" x14ac:dyDescent="0.25">
      <c r="A34" s="13"/>
      <c r="B34" s="16" t="s">
        <v>12</v>
      </c>
      <c r="C34" s="16"/>
      <c r="D34" s="104"/>
      <c r="E34" s="105"/>
      <c r="F34" s="106"/>
      <c r="G34" s="107"/>
      <c r="H34" s="108"/>
      <c r="I34" s="14"/>
      <c r="J34" s="15"/>
      <c r="K34" s="1"/>
      <c r="L34" s="1"/>
      <c r="M34" s="1"/>
      <c r="N34" s="1"/>
      <c r="O34" s="1"/>
      <c r="P34" s="1"/>
      <c r="Q34" s="1"/>
      <c r="R34" s="1"/>
      <c r="S34" s="1"/>
    </row>
    <row r="35" spans="1:19" ht="3" customHeight="1" x14ac:dyDescent="0.25">
      <c r="A35" s="13"/>
      <c r="B35" s="16"/>
      <c r="C35" s="16"/>
      <c r="D35" s="14"/>
      <c r="E35" s="14"/>
      <c r="F35" s="14"/>
      <c r="G35" s="14"/>
      <c r="H35" s="14"/>
      <c r="I35" s="14"/>
      <c r="J35" s="15"/>
      <c r="K35" s="1"/>
      <c r="L35" s="1"/>
      <c r="M35" s="1"/>
      <c r="N35" s="1"/>
      <c r="O35" s="1"/>
      <c r="P35" s="1"/>
      <c r="Q35" s="1"/>
      <c r="R35" s="1"/>
      <c r="S35" s="1"/>
    </row>
    <row r="36" spans="1:19" ht="15.95" customHeight="1" x14ac:dyDescent="0.25">
      <c r="A36" s="13"/>
      <c r="B36" s="16" t="s">
        <v>13</v>
      </c>
      <c r="C36" s="16"/>
      <c r="D36" s="104"/>
      <c r="E36" s="105"/>
      <c r="F36" s="106"/>
      <c r="G36" s="14"/>
      <c r="H36" s="14"/>
      <c r="I36" s="14"/>
      <c r="J36" s="15"/>
      <c r="K36" s="1"/>
      <c r="L36" s="1"/>
      <c r="M36" s="1"/>
      <c r="N36" s="1"/>
      <c r="O36" s="1"/>
      <c r="P36" s="1"/>
      <c r="Q36" s="1"/>
      <c r="R36" s="1"/>
      <c r="S36" s="1"/>
    </row>
    <row r="37" spans="1:19" ht="15.95" customHeight="1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5"/>
      <c r="K37" s="1"/>
      <c r="L37" s="1"/>
      <c r="M37" s="1"/>
      <c r="N37" s="1"/>
      <c r="O37" s="1"/>
      <c r="P37" s="1"/>
      <c r="Q37" s="1"/>
      <c r="R37" s="1"/>
      <c r="S37" s="1"/>
    </row>
    <row r="38" spans="1:19" ht="15.95" customHeight="1" x14ac:dyDescent="0.25">
      <c r="A38" s="13"/>
      <c r="B38" s="27" t="s">
        <v>14</v>
      </c>
      <c r="C38" s="28"/>
      <c r="D38" s="28"/>
      <c r="E38" s="28"/>
      <c r="F38" s="28"/>
      <c r="G38" s="28"/>
      <c r="H38" s="28"/>
      <c r="I38" s="39"/>
      <c r="J38" s="15"/>
      <c r="K38" s="1"/>
      <c r="L38" s="1"/>
      <c r="M38" s="1"/>
      <c r="N38" s="1"/>
      <c r="O38" s="1"/>
      <c r="P38" s="1"/>
      <c r="Q38" s="1"/>
      <c r="R38" s="1"/>
      <c r="S38" s="1"/>
    </row>
    <row r="39" spans="1:19" ht="3" customHeight="1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1"/>
      <c r="L39" s="1"/>
      <c r="M39" s="1"/>
      <c r="N39" s="1"/>
      <c r="O39" s="1"/>
      <c r="P39" s="1"/>
      <c r="Q39" s="1"/>
      <c r="R39" s="1"/>
      <c r="S39" s="1"/>
    </row>
    <row r="40" spans="1:19" ht="15.95" customHeight="1" x14ac:dyDescent="0.25">
      <c r="A40" s="13"/>
      <c r="B40" s="32"/>
      <c r="C40" s="14" t="s">
        <v>15</v>
      </c>
      <c r="D40" s="14"/>
      <c r="E40" s="14"/>
      <c r="F40" s="14"/>
      <c r="G40" s="14"/>
      <c r="H40" s="14"/>
      <c r="I40" s="14"/>
      <c r="J40" s="15"/>
      <c r="K40" s="1"/>
      <c r="L40" s="1"/>
      <c r="M40" s="1"/>
      <c r="N40" s="1"/>
      <c r="O40" s="1"/>
      <c r="P40" s="1"/>
      <c r="Q40" s="1"/>
      <c r="R40" s="1"/>
      <c r="S40" s="1"/>
    </row>
    <row r="41" spans="1:19" ht="3" customHeight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5"/>
      <c r="K41" s="1"/>
      <c r="L41" s="1"/>
      <c r="M41" s="1"/>
      <c r="N41" s="1"/>
      <c r="O41" s="1"/>
      <c r="P41" s="1"/>
      <c r="Q41" s="1"/>
      <c r="R41" s="1"/>
      <c r="S41" s="1"/>
    </row>
    <row r="42" spans="1:19" ht="15.95" customHeight="1" x14ac:dyDescent="0.25">
      <c r="A42" s="13"/>
      <c r="B42" s="32"/>
      <c r="C42" s="14" t="s">
        <v>16</v>
      </c>
      <c r="D42" s="14"/>
      <c r="E42" s="14"/>
      <c r="F42" s="14"/>
      <c r="G42" s="14"/>
      <c r="H42" s="14"/>
      <c r="I42" s="14"/>
      <c r="J42" s="15"/>
      <c r="K42" s="1"/>
      <c r="L42" s="1"/>
      <c r="M42" s="1"/>
      <c r="N42" s="1"/>
      <c r="O42" s="1"/>
      <c r="P42" s="1"/>
      <c r="Q42" s="1"/>
      <c r="R42" s="1"/>
      <c r="S42" s="1"/>
    </row>
    <row r="43" spans="1:19" ht="3" customHeight="1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5"/>
      <c r="K43" s="1"/>
      <c r="L43" s="1"/>
      <c r="M43" s="1"/>
      <c r="N43" s="1"/>
      <c r="O43" s="1"/>
      <c r="P43" s="1"/>
      <c r="Q43" s="1"/>
      <c r="R43" s="1"/>
      <c r="S43" s="1"/>
    </row>
    <row r="44" spans="1:19" ht="15.95" customHeight="1" x14ac:dyDescent="0.25">
      <c r="A44" s="13"/>
      <c r="B44" s="32"/>
      <c r="C44" s="14" t="s">
        <v>17</v>
      </c>
      <c r="D44" s="14"/>
      <c r="E44" s="14"/>
      <c r="F44" s="14"/>
      <c r="G44" s="14"/>
      <c r="H44" s="14"/>
      <c r="I44" s="14"/>
      <c r="J44" s="15"/>
      <c r="K44" s="1"/>
      <c r="L44" s="1"/>
      <c r="M44" s="1"/>
      <c r="N44" s="1"/>
      <c r="O44" s="1"/>
      <c r="P44" s="1"/>
      <c r="Q44" s="1"/>
      <c r="R44" s="1"/>
      <c r="S44" s="1"/>
    </row>
    <row r="45" spans="1:19" ht="3" customHeight="1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5"/>
      <c r="K45" s="1"/>
      <c r="L45" s="1"/>
      <c r="M45" s="1"/>
      <c r="N45" s="1"/>
      <c r="O45" s="1"/>
      <c r="P45" s="1"/>
      <c r="Q45" s="1"/>
      <c r="R45" s="1"/>
      <c r="S45" s="1"/>
    </row>
    <row r="46" spans="1:19" ht="15.95" customHeight="1" x14ac:dyDescent="0.25">
      <c r="A46" s="13"/>
      <c r="B46" s="32"/>
      <c r="C46" s="14" t="s">
        <v>18</v>
      </c>
      <c r="D46" s="14"/>
      <c r="E46" s="14"/>
      <c r="F46" s="14"/>
      <c r="G46" s="14"/>
      <c r="H46" s="14"/>
      <c r="I46" s="14"/>
      <c r="J46" s="15"/>
      <c r="K46" s="1"/>
      <c r="L46" s="1"/>
      <c r="M46" s="1"/>
      <c r="N46" s="1"/>
      <c r="O46" s="1"/>
      <c r="P46" s="1"/>
      <c r="Q46" s="1"/>
      <c r="R46" s="1"/>
      <c r="S46" s="1"/>
    </row>
    <row r="47" spans="1:19" ht="3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"/>
      <c r="L47" s="1"/>
      <c r="M47" s="1"/>
      <c r="N47" s="1"/>
      <c r="O47" s="1"/>
      <c r="P47" s="1"/>
      <c r="Q47" s="1"/>
      <c r="R47" s="1"/>
      <c r="S47" s="1"/>
    </row>
    <row r="48" spans="1:19" ht="15.95" customHeight="1" x14ac:dyDescent="0.25">
      <c r="A48" s="13"/>
      <c r="B48" s="32"/>
      <c r="C48" s="14" t="s">
        <v>19</v>
      </c>
      <c r="D48" s="88"/>
      <c r="E48" s="86"/>
      <c r="F48" s="86"/>
      <c r="G48" s="86"/>
      <c r="H48" s="87"/>
      <c r="I48" s="14"/>
      <c r="J48" s="15"/>
      <c r="K48" s="1"/>
      <c r="L48" s="1"/>
      <c r="M48" s="1"/>
      <c r="N48" s="1"/>
      <c r="O48" s="1"/>
      <c r="P48" s="1"/>
      <c r="Q48" s="1"/>
      <c r="R48" s="1"/>
      <c r="S48" s="1"/>
    </row>
    <row r="49" spans="1:19" ht="9" customHeight="1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5"/>
      <c r="K49" s="1"/>
      <c r="L49" s="1"/>
      <c r="M49" s="1"/>
      <c r="N49" s="1"/>
      <c r="O49" s="1"/>
      <c r="P49" s="1"/>
      <c r="Q49" s="1"/>
      <c r="R49" s="1"/>
      <c r="S49" s="1"/>
    </row>
    <row r="50" spans="1:19" ht="15.95" customHeight="1" x14ac:dyDescent="0.25">
      <c r="A50" s="13"/>
      <c r="B50" s="14" t="s">
        <v>20</v>
      </c>
      <c r="C50" s="14"/>
      <c r="D50" s="14"/>
      <c r="E50" s="14"/>
      <c r="F50" s="14"/>
      <c r="G50" s="14"/>
      <c r="H50" s="21" t="s">
        <v>21</v>
      </c>
      <c r="I50" s="14"/>
      <c r="J50" s="15"/>
      <c r="K50" s="1"/>
      <c r="L50" s="1"/>
      <c r="M50" s="1"/>
      <c r="N50" s="1"/>
      <c r="O50" s="1"/>
      <c r="P50" s="1"/>
      <c r="Q50" s="1"/>
      <c r="R50" s="1"/>
      <c r="S50" s="1"/>
    </row>
    <row r="51" spans="1:19" ht="3" customHeight="1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5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3"/>
      <c r="B52" s="66"/>
      <c r="C52" s="67"/>
      <c r="D52" s="67"/>
      <c r="E52" s="67"/>
      <c r="F52" s="67"/>
      <c r="G52" s="67"/>
      <c r="H52" s="67"/>
      <c r="I52" s="68"/>
      <c r="J52" s="15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3"/>
      <c r="B53" s="69"/>
      <c r="C53" s="92"/>
      <c r="D53" s="92"/>
      <c r="E53" s="92"/>
      <c r="F53" s="92"/>
      <c r="G53" s="92"/>
      <c r="H53" s="92"/>
      <c r="I53" s="71"/>
      <c r="J53" s="15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3"/>
      <c r="B54" s="69"/>
      <c r="C54" s="92"/>
      <c r="D54" s="92"/>
      <c r="E54" s="92"/>
      <c r="F54" s="92"/>
      <c r="G54" s="92"/>
      <c r="H54" s="92"/>
      <c r="I54" s="71"/>
      <c r="J54" s="15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3"/>
      <c r="B55" s="69"/>
      <c r="C55" s="92"/>
      <c r="D55" s="92"/>
      <c r="E55" s="92"/>
      <c r="F55" s="92"/>
      <c r="G55" s="92"/>
      <c r="H55" s="92"/>
      <c r="I55" s="71"/>
      <c r="J55" s="15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3"/>
      <c r="B56" s="69"/>
      <c r="C56" s="92"/>
      <c r="D56" s="92"/>
      <c r="E56" s="92"/>
      <c r="F56" s="92"/>
      <c r="G56" s="92"/>
      <c r="H56" s="92"/>
      <c r="I56" s="71"/>
      <c r="J56" s="15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3"/>
      <c r="B57" s="69"/>
      <c r="C57" s="92"/>
      <c r="D57" s="92"/>
      <c r="E57" s="92"/>
      <c r="F57" s="92"/>
      <c r="G57" s="92"/>
      <c r="H57" s="92"/>
      <c r="I57" s="71"/>
      <c r="J57" s="15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3"/>
      <c r="B58" s="69"/>
      <c r="C58" s="92"/>
      <c r="D58" s="92"/>
      <c r="E58" s="92"/>
      <c r="F58" s="92"/>
      <c r="G58" s="92"/>
      <c r="H58" s="92"/>
      <c r="I58" s="71"/>
      <c r="J58" s="15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3"/>
      <c r="B59" s="69"/>
      <c r="C59" s="92"/>
      <c r="D59" s="92"/>
      <c r="E59" s="92"/>
      <c r="F59" s="92"/>
      <c r="G59" s="92"/>
      <c r="H59" s="92"/>
      <c r="I59" s="71"/>
      <c r="J59" s="15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3"/>
      <c r="B60" s="72"/>
      <c r="C60" s="73"/>
      <c r="D60" s="73"/>
      <c r="E60" s="73"/>
      <c r="F60" s="73"/>
      <c r="G60" s="73"/>
      <c r="H60" s="73"/>
      <c r="I60" s="74"/>
      <c r="J60" s="15"/>
      <c r="K60" s="1"/>
      <c r="L60" s="1"/>
      <c r="M60" s="1"/>
      <c r="N60" s="1"/>
      <c r="O60" s="1"/>
      <c r="P60" s="1"/>
      <c r="Q60" s="1"/>
      <c r="R60" s="1"/>
      <c r="S60" s="1"/>
    </row>
    <row r="61" spans="1:19" ht="15.95" customHeight="1" x14ac:dyDescent="0.25">
      <c r="A61" s="13"/>
      <c r="B61" s="22"/>
      <c r="C61" s="22"/>
      <c r="D61" s="22"/>
      <c r="E61" s="22"/>
      <c r="F61" s="22"/>
      <c r="G61" s="22"/>
      <c r="H61" s="22"/>
      <c r="I61" s="22"/>
      <c r="J61" s="15"/>
      <c r="K61" s="1"/>
      <c r="L61" s="1"/>
      <c r="M61" s="1"/>
      <c r="N61" s="1"/>
      <c r="O61" s="1"/>
      <c r="P61" s="1"/>
      <c r="Q61" s="1"/>
      <c r="R61" s="1"/>
      <c r="S61" s="1"/>
    </row>
    <row r="62" spans="1:19" ht="15.95" customHeight="1" x14ac:dyDescent="0.25">
      <c r="A62" s="10"/>
      <c r="B62" s="27" t="s">
        <v>22</v>
      </c>
      <c r="C62" s="28"/>
      <c r="D62" s="28"/>
      <c r="E62" s="28"/>
      <c r="F62" s="28"/>
      <c r="G62" s="28"/>
      <c r="H62" s="28"/>
      <c r="I62" s="39"/>
      <c r="J62" s="12"/>
      <c r="K62" s="1"/>
      <c r="L62" s="1"/>
      <c r="M62" s="1"/>
      <c r="N62" s="1"/>
      <c r="O62" s="1"/>
      <c r="P62" s="1"/>
      <c r="Q62" s="1"/>
      <c r="R62" s="1"/>
      <c r="S62" s="1"/>
    </row>
    <row r="63" spans="1:19" ht="3" customHeight="1" x14ac:dyDescent="0.25">
      <c r="A63" s="13"/>
      <c r="B63" s="14"/>
      <c r="C63" s="14"/>
      <c r="D63" s="14"/>
      <c r="E63" s="14"/>
      <c r="F63" s="14"/>
      <c r="G63" s="14"/>
      <c r="H63" s="14"/>
      <c r="I63" s="14"/>
      <c r="J63" s="15"/>
      <c r="K63" s="1"/>
      <c r="L63" s="1"/>
      <c r="M63" s="1"/>
      <c r="N63" s="1"/>
      <c r="O63" s="1"/>
      <c r="P63" s="1"/>
      <c r="Q63" s="1"/>
      <c r="R63" s="1"/>
      <c r="S63" s="1"/>
    </row>
    <row r="64" spans="1:19" ht="15.95" customHeight="1" x14ac:dyDescent="0.25">
      <c r="A64" s="13"/>
      <c r="B64" s="14"/>
      <c r="C64" s="14" t="s">
        <v>23</v>
      </c>
      <c r="D64" s="14"/>
      <c r="E64" s="109"/>
      <c r="F64" s="110"/>
      <c r="G64" s="111"/>
      <c r="H64" s="14"/>
      <c r="I64" s="14"/>
      <c r="J64" s="15"/>
      <c r="K64" s="1"/>
      <c r="L64" s="1"/>
      <c r="M64" s="1"/>
      <c r="N64" s="1"/>
      <c r="O64" s="1"/>
      <c r="P64" s="1"/>
      <c r="Q64" s="1"/>
      <c r="R64" s="1"/>
      <c r="S64" s="1"/>
    </row>
    <row r="65" spans="1:19" ht="3" customHeight="1" x14ac:dyDescent="0.25">
      <c r="A65" s="13"/>
      <c r="B65" s="14"/>
      <c r="C65" s="14"/>
      <c r="D65" s="14"/>
      <c r="E65" s="14"/>
      <c r="F65" s="14"/>
      <c r="G65" s="14"/>
      <c r="H65" s="14"/>
      <c r="I65" s="14"/>
      <c r="J65" s="15"/>
      <c r="K65" s="1"/>
      <c r="L65" s="1"/>
      <c r="M65" s="1"/>
      <c r="N65" s="1"/>
      <c r="O65" s="1"/>
      <c r="P65" s="1"/>
      <c r="Q65" s="1"/>
      <c r="R65" s="1"/>
      <c r="S65" s="1"/>
    </row>
    <row r="66" spans="1:19" ht="15.95" customHeight="1" x14ac:dyDescent="0.25">
      <c r="A66" s="13"/>
      <c r="B66" s="14"/>
      <c r="C66" s="14" t="s">
        <v>24</v>
      </c>
      <c r="D66" s="14"/>
      <c r="E66" s="109"/>
      <c r="F66" s="110"/>
      <c r="G66" s="111"/>
      <c r="H66" s="14"/>
      <c r="I66" s="14"/>
      <c r="J66" s="15"/>
      <c r="K66" s="1"/>
      <c r="L66" s="1"/>
      <c r="M66" s="1"/>
      <c r="N66" s="1"/>
      <c r="O66" s="1"/>
      <c r="P66" s="1"/>
      <c r="Q66" s="1"/>
      <c r="R66" s="1"/>
      <c r="S66" s="1"/>
    </row>
    <row r="67" spans="1:19" ht="15.95" customHeight="1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5"/>
      <c r="K67" s="1"/>
      <c r="L67" s="1"/>
      <c r="M67" s="1"/>
      <c r="N67" s="1"/>
      <c r="O67" s="1"/>
      <c r="P67" s="1"/>
      <c r="Q67" s="1"/>
      <c r="R67" s="1"/>
      <c r="S67" s="1"/>
    </row>
    <row r="68" spans="1:19" ht="15.95" customHeight="1" x14ac:dyDescent="0.25">
      <c r="A68" s="13"/>
      <c r="B68" s="27" t="s">
        <v>25</v>
      </c>
      <c r="C68" s="28"/>
      <c r="D68" s="28"/>
      <c r="E68" s="28"/>
      <c r="F68" s="28"/>
      <c r="G68" s="28"/>
      <c r="H68" s="28"/>
      <c r="I68" s="39"/>
      <c r="J68" s="15"/>
      <c r="K68" s="1"/>
      <c r="L68" s="1"/>
      <c r="M68" s="1"/>
      <c r="N68" s="1"/>
      <c r="O68" s="1"/>
      <c r="P68" s="1"/>
      <c r="Q68" s="1"/>
      <c r="R68" s="1"/>
      <c r="S68" s="1"/>
    </row>
    <row r="69" spans="1:19" ht="3" customHeight="1" x14ac:dyDescent="0.25">
      <c r="A69" s="13"/>
      <c r="B69" s="14"/>
      <c r="C69" s="14"/>
      <c r="D69" s="14"/>
      <c r="E69" s="14"/>
      <c r="F69" s="14"/>
      <c r="G69" s="14"/>
      <c r="H69" s="14"/>
      <c r="I69" s="14"/>
      <c r="J69" s="15"/>
      <c r="K69" s="1"/>
      <c r="L69" s="1"/>
      <c r="M69" s="1"/>
      <c r="N69" s="1"/>
      <c r="O69" s="1"/>
      <c r="P69" s="1"/>
      <c r="Q69" s="1"/>
      <c r="R69" s="1"/>
      <c r="S69" s="1"/>
    </row>
    <row r="70" spans="1:19" ht="15.95" customHeight="1" x14ac:dyDescent="0.25">
      <c r="A70" s="13"/>
      <c r="B70" s="14"/>
      <c r="C70" s="14" t="s">
        <v>26</v>
      </c>
      <c r="D70" s="14"/>
      <c r="E70" s="23"/>
      <c r="F70" s="23" t="s">
        <v>27</v>
      </c>
      <c r="G70" s="62"/>
      <c r="H70" s="63"/>
      <c r="I70" s="14"/>
      <c r="J70" s="15"/>
      <c r="K70" s="1"/>
      <c r="L70" s="1"/>
      <c r="M70" s="1"/>
      <c r="N70" s="1"/>
      <c r="O70" s="1"/>
      <c r="P70" s="1"/>
      <c r="Q70" s="1"/>
      <c r="R70" s="1"/>
      <c r="S70" s="1"/>
    </row>
    <row r="71" spans="1:19" ht="3" customHeight="1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5"/>
      <c r="K71" s="1"/>
      <c r="L71" s="1"/>
      <c r="M71" s="1"/>
      <c r="N71" s="1"/>
      <c r="O71" s="1"/>
      <c r="P71" s="1"/>
      <c r="Q71" s="1"/>
      <c r="R71" s="1"/>
      <c r="S71" s="1"/>
    </row>
    <row r="72" spans="1:19" ht="15.95" customHeight="1" x14ac:dyDescent="0.25">
      <c r="A72" s="13"/>
      <c r="B72" s="14"/>
      <c r="C72" s="14" t="s">
        <v>28</v>
      </c>
      <c r="D72" s="14"/>
      <c r="E72" s="14"/>
      <c r="F72" s="23" t="s">
        <v>27</v>
      </c>
      <c r="G72" s="62"/>
      <c r="H72" s="63"/>
      <c r="I72" s="14"/>
      <c r="J72" s="15"/>
      <c r="K72" s="1"/>
      <c r="L72" s="1"/>
      <c r="M72" s="1"/>
      <c r="N72" s="1"/>
      <c r="O72" s="1"/>
      <c r="P72" s="1"/>
      <c r="Q72" s="1"/>
      <c r="R72" s="1"/>
      <c r="S72" s="1"/>
    </row>
    <row r="73" spans="1:19" ht="3" customHeight="1" x14ac:dyDescent="0.25">
      <c r="A73" s="13"/>
      <c r="B73" s="14"/>
      <c r="C73" s="14"/>
      <c r="D73" s="14"/>
      <c r="E73" s="14"/>
      <c r="F73" s="14"/>
      <c r="G73" s="14"/>
      <c r="H73" s="14"/>
      <c r="I73" s="14"/>
      <c r="J73" s="15"/>
      <c r="K73" s="1"/>
      <c r="L73" s="1"/>
      <c r="M73" s="1"/>
      <c r="N73" s="1"/>
      <c r="O73" s="1"/>
      <c r="P73" s="1"/>
      <c r="Q73" s="1"/>
      <c r="R73" s="1"/>
      <c r="S73" s="1"/>
    </row>
    <row r="74" spans="1:19" ht="15.95" customHeight="1" x14ac:dyDescent="0.25">
      <c r="A74" s="13"/>
      <c r="B74" s="14"/>
      <c r="C74" s="14" t="s">
        <v>29</v>
      </c>
      <c r="D74" s="14"/>
      <c r="E74" s="14"/>
      <c r="F74" s="23" t="s">
        <v>27</v>
      </c>
      <c r="G74" s="62"/>
      <c r="H74" s="63"/>
      <c r="I74" s="14"/>
      <c r="J74" s="15"/>
      <c r="K74" s="1"/>
      <c r="L74" s="1"/>
      <c r="M74" s="1"/>
      <c r="N74" s="1"/>
      <c r="O74" s="1"/>
      <c r="P74" s="1"/>
      <c r="Q74" s="1"/>
      <c r="R74" s="1"/>
      <c r="S74" s="1"/>
    </row>
    <row r="75" spans="1:19" ht="3" customHeight="1" x14ac:dyDescent="0.25">
      <c r="A75" s="13"/>
      <c r="B75" s="14"/>
      <c r="C75" s="22"/>
      <c r="D75" s="22"/>
      <c r="E75" s="22"/>
      <c r="F75" s="22"/>
      <c r="G75" s="22"/>
      <c r="H75" s="22"/>
      <c r="I75" s="14"/>
      <c r="J75" s="15"/>
      <c r="K75" s="1"/>
      <c r="L75" s="1"/>
      <c r="M75" s="1"/>
      <c r="N75" s="1"/>
      <c r="O75" s="1"/>
      <c r="P75" s="1"/>
      <c r="Q75" s="1"/>
      <c r="R75" s="1"/>
      <c r="S75" s="1"/>
    </row>
    <row r="76" spans="1:19" ht="3" customHeight="1" x14ac:dyDescent="0.25">
      <c r="A76" s="13"/>
      <c r="B76" s="14"/>
      <c r="C76" s="14"/>
      <c r="D76" s="14"/>
      <c r="E76" s="14"/>
      <c r="F76" s="14"/>
      <c r="G76" s="14"/>
      <c r="H76" s="14"/>
      <c r="I76" s="14"/>
      <c r="J76" s="15"/>
      <c r="K76" s="1"/>
      <c r="L76" s="1"/>
      <c r="M76" s="1"/>
      <c r="N76" s="1"/>
      <c r="O76" s="1"/>
      <c r="P76" s="1"/>
      <c r="Q76" s="1"/>
      <c r="R76" s="1"/>
      <c r="S76" s="1"/>
    </row>
    <row r="77" spans="1:19" ht="15.95" customHeight="1" x14ac:dyDescent="0.25">
      <c r="A77" s="13"/>
      <c r="B77" s="14"/>
      <c r="C77" s="14"/>
      <c r="D77" s="14" t="s">
        <v>30</v>
      </c>
      <c r="E77" s="14"/>
      <c r="F77" s="23" t="s">
        <v>27</v>
      </c>
      <c r="G77" s="64">
        <f>G70+G72+G74</f>
        <v>0</v>
      </c>
      <c r="H77" s="65"/>
      <c r="I77" s="14"/>
      <c r="J77" s="15"/>
      <c r="K77" s="1"/>
      <c r="L77" s="1"/>
      <c r="M77" s="1"/>
      <c r="N77" s="1"/>
      <c r="O77" s="1"/>
      <c r="P77" s="1"/>
      <c r="Q77" s="1"/>
      <c r="R77" s="1"/>
      <c r="S77" s="1"/>
    </row>
    <row r="78" spans="1:19" ht="3" customHeight="1" x14ac:dyDescent="0.25">
      <c r="A78" s="13"/>
      <c r="B78" s="14"/>
      <c r="C78" s="14"/>
      <c r="D78" s="14"/>
      <c r="E78" s="14"/>
      <c r="F78" s="14"/>
      <c r="G78" s="14"/>
      <c r="H78" s="14"/>
      <c r="I78" s="14"/>
      <c r="J78" s="15"/>
      <c r="K78" s="1"/>
      <c r="L78" s="1"/>
      <c r="M78" s="1"/>
      <c r="N78" s="1"/>
      <c r="O78" s="1"/>
      <c r="P78" s="1"/>
      <c r="Q78" s="1"/>
      <c r="R78" s="1"/>
      <c r="S78" s="1"/>
    </row>
    <row r="79" spans="1:19" ht="15.95" customHeight="1" x14ac:dyDescent="0.25">
      <c r="A79" s="13"/>
      <c r="B79" s="14"/>
      <c r="C79" s="14" t="s">
        <v>31</v>
      </c>
      <c r="D79" s="14"/>
      <c r="E79" s="14"/>
      <c r="F79" s="14"/>
      <c r="G79" s="21" t="s">
        <v>21</v>
      </c>
      <c r="H79" s="14"/>
      <c r="I79" s="14"/>
      <c r="J79" s="15"/>
      <c r="K79" s="1"/>
      <c r="L79" s="1"/>
      <c r="M79" s="1"/>
      <c r="N79" s="1"/>
      <c r="O79" s="1"/>
      <c r="P79" s="1"/>
      <c r="Q79" s="1"/>
      <c r="R79" s="1"/>
      <c r="S79" s="1"/>
    </row>
    <row r="80" spans="1:19" ht="3" customHeight="1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5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3"/>
      <c r="B81" s="66"/>
      <c r="C81" s="93"/>
      <c r="D81" s="93"/>
      <c r="E81" s="93"/>
      <c r="F81" s="93"/>
      <c r="G81" s="93"/>
      <c r="H81" s="93"/>
      <c r="I81" s="94"/>
      <c r="J81" s="15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3"/>
      <c r="B82" s="95"/>
      <c r="C82" s="96"/>
      <c r="D82" s="96"/>
      <c r="E82" s="96"/>
      <c r="F82" s="96"/>
      <c r="G82" s="96"/>
      <c r="H82" s="96"/>
      <c r="I82" s="97"/>
      <c r="J82" s="15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3"/>
      <c r="B83" s="95"/>
      <c r="C83" s="96"/>
      <c r="D83" s="96"/>
      <c r="E83" s="96"/>
      <c r="F83" s="96"/>
      <c r="G83" s="96"/>
      <c r="H83" s="96"/>
      <c r="I83" s="97"/>
      <c r="J83" s="15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3"/>
      <c r="B84" s="95"/>
      <c r="C84" s="96"/>
      <c r="D84" s="96"/>
      <c r="E84" s="96"/>
      <c r="F84" s="96"/>
      <c r="G84" s="96"/>
      <c r="H84" s="96"/>
      <c r="I84" s="97"/>
      <c r="J84" s="15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3"/>
      <c r="B85" s="95"/>
      <c r="C85" s="96"/>
      <c r="D85" s="96"/>
      <c r="E85" s="96"/>
      <c r="F85" s="96"/>
      <c r="G85" s="96"/>
      <c r="H85" s="96"/>
      <c r="I85" s="97"/>
      <c r="J85" s="15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3"/>
      <c r="B86" s="95"/>
      <c r="C86" s="96"/>
      <c r="D86" s="96"/>
      <c r="E86" s="96"/>
      <c r="F86" s="96"/>
      <c r="G86" s="96"/>
      <c r="H86" s="96"/>
      <c r="I86" s="97"/>
      <c r="J86" s="15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3"/>
      <c r="B87" s="95"/>
      <c r="C87" s="96"/>
      <c r="D87" s="96"/>
      <c r="E87" s="96"/>
      <c r="F87" s="96"/>
      <c r="G87" s="96"/>
      <c r="H87" s="96"/>
      <c r="I87" s="97"/>
      <c r="J87" s="15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3"/>
      <c r="B88" s="95"/>
      <c r="C88" s="96"/>
      <c r="D88" s="96"/>
      <c r="E88" s="96"/>
      <c r="F88" s="96"/>
      <c r="G88" s="96"/>
      <c r="H88" s="96"/>
      <c r="I88" s="97"/>
      <c r="J88" s="15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3"/>
      <c r="B89" s="98"/>
      <c r="C89" s="99"/>
      <c r="D89" s="99"/>
      <c r="E89" s="99"/>
      <c r="F89" s="99"/>
      <c r="G89" s="99"/>
      <c r="H89" s="99"/>
      <c r="I89" s="100"/>
      <c r="J89" s="15"/>
      <c r="K89" s="1"/>
      <c r="L89" s="1"/>
      <c r="M89" s="1"/>
      <c r="N89" s="1"/>
      <c r="O89" s="1"/>
      <c r="P89" s="1"/>
      <c r="Q89" s="1"/>
      <c r="R89" s="1"/>
      <c r="S89" s="1"/>
    </row>
    <row r="90" spans="1:19" ht="8.1" customHeight="1" x14ac:dyDescent="0.25">
      <c r="A90" s="13"/>
      <c r="B90" s="14"/>
      <c r="C90" s="14"/>
      <c r="D90" s="14"/>
      <c r="E90" s="14"/>
      <c r="F90" s="14"/>
      <c r="G90" s="14"/>
      <c r="H90" s="14"/>
      <c r="I90" s="14"/>
      <c r="J90" s="15"/>
      <c r="K90" s="1"/>
      <c r="L90" s="1"/>
      <c r="M90" s="1"/>
      <c r="N90" s="1"/>
      <c r="O90" s="1"/>
      <c r="P90" s="1"/>
      <c r="Q90" s="1"/>
      <c r="R90" s="1"/>
      <c r="S90" s="1"/>
    </row>
    <row r="91" spans="1:19" ht="8.1" customHeight="1" x14ac:dyDescent="0.25">
      <c r="A91" s="13"/>
      <c r="B91" s="14"/>
      <c r="C91" s="14"/>
      <c r="D91" s="14"/>
      <c r="E91" s="14"/>
      <c r="F91" s="14"/>
      <c r="G91" s="14"/>
      <c r="H91" s="14"/>
      <c r="I91" s="14"/>
      <c r="J91" s="15"/>
      <c r="K91" s="1"/>
      <c r="L91" s="1"/>
      <c r="M91" s="1"/>
      <c r="N91" s="1"/>
      <c r="O91" s="1"/>
      <c r="P91" s="1"/>
      <c r="Q91" s="1"/>
      <c r="R91" s="1"/>
      <c r="S91" s="1"/>
    </row>
    <row r="92" spans="1:19" ht="15.95" customHeight="1" x14ac:dyDescent="0.25">
      <c r="A92" s="13"/>
      <c r="B92" s="27" t="s">
        <v>32</v>
      </c>
      <c r="C92" s="28"/>
      <c r="D92" s="28"/>
      <c r="E92" s="28"/>
      <c r="F92" s="28"/>
      <c r="G92" s="28"/>
      <c r="H92" s="28"/>
      <c r="I92" s="39"/>
      <c r="J92" s="15"/>
      <c r="K92" s="1"/>
      <c r="L92" s="1"/>
      <c r="M92" s="1"/>
      <c r="N92" s="1"/>
      <c r="O92" s="1"/>
      <c r="P92" s="1"/>
      <c r="Q92" s="1"/>
      <c r="R92" s="1"/>
      <c r="S92" s="1"/>
    </row>
    <row r="93" spans="1:19" ht="3" customHeight="1" x14ac:dyDescent="0.25">
      <c r="A93" s="13"/>
      <c r="B93" s="14"/>
      <c r="C93" s="14"/>
      <c r="D93" s="14"/>
      <c r="E93" s="14"/>
      <c r="F93" s="14"/>
      <c r="G93" s="14"/>
      <c r="H93" s="14"/>
      <c r="I93" s="14"/>
      <c r="J93" s="15"/>
      <c r="K93" s="1"/>
      <c r="L93" s="1"/>
      <c r="M93" s="1"/>
      <c r="N93" s="1"/>
      <c r="O93" s="1"/>
      <c r="P93" s="1"/>
      <c r="Q93" s="1"/>
      <c r="R93" s="1"/>
      <c r="S93" s="1"/>
    </row>
    <row r="94" spans="1:19" ht="15.95" customHeight="1" x14ac:dyDescent="0.25">
      <c r="A94" s="13"/>
      <c r="B94" s="32"/>
      <c r="C94" s="14" t="s">
        <v>15</v>
      </c>
      <c r="D94" s="14"/>
      <c r="E94" s="14"/>
      <c r="F94" s="14"/>
      <c r="G94" s="14"/>
      <c r="H94" s="14"/>
      <c r="I94" s="14"/>
      <c r="J94" s="15"/>
      <c r="K94" s="1"/>
      <c r="L94" s="1"/>
      <c r="M94" s="1"/>
      <c r="N94" s="1"/>
      <c r="O94" s="1"/>
      <c r="P94" s="1"/>
      <c r="Q94" s="1"/>
      <c r="R94" s="1"/>
      <c r="S94" s="1"/>
    </row>
    <row r="95" spans="1:19" ht="3" customHeight="1" x14ac:dyDescent="0.25">
      <c r="A95" s="13"/>
      <c r="B95" s="14"/>
      <c r="C95" s="14"/>
      <c r="D95" s="14"/>
      <c r="E95" s="14"/>
      <c r="F95" s="14"/>
      <c r="G95" s="14"/>
      <c r="H95" s="14"/>
      <c r="I95" s="14"/>
      <c r="J95" s="15"/>
      <c r="K95" s="1"/>
      <c r="L95" s="1"/>
      <c r="M95" s="1"/>
      <c r="N95" s="1"/>
      <c r="O95" s="1"/>
      <c r="P95" s="1"/>
      <c r="Q95" s="1"/>
      <c r="R95" s="1"/>
      <c r="S95" s="1"/>
    </row>
    <row r="96" spans="1:19" ht="15.95" customHeight="1" x14ac:dyDescent="0.25">
      <c r="A96" s="13"/>
      <c r="B96" s="32"/>
      <c r="C96" s="14" t="s">
        <v>16</v>
      </c>
      <c r="D96" s="14"/>
      <c r="E96" s="14"/>
      <c r="F96" s="14"/>
      <c r="G96" s="14"/>
      <c r="H96" s="14"/>
      <c r="I96" s="14"/>
      <c r="J96" s="15"/>
      <c r="K96" s="1"/>
      <c r="L96" s="1"/>
      <c r="M96" s="1"/>
      <c r="N96" s="1"/>
      <c r="O96" s="1"/>
      <c r="P96" s="1"/>
      <c r="Q96" s="1"/>
      <c r="R96" s="1"/>
      <c r="S96" s="1"/>
    </row>
    <row r="97" spans="1:19" ht="3" customHeight="1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5"/>
      <c r="K97" s="1"/>
      <c r="L97" s="1"/>
      <c r="M97" s="1"/>
      <c r="N97" s="1"/>
      <c r="O97" s="1"/>
      <c r="P97" s="1"/>
      <c r="Q97" s="1"/>
      <c r="R97" s="1"/>
      <c r="S97" s="1"/>
    </row>
    <row r="98" spans="1:19" ht="15.95" customHeight="1" x14ac:dyDescent="0.25">
      <c r="A98" s="13"/>
      <c r="B98" s="32"/>
      <c r="C98" s="14" t="s">
        <v>17</v>
      </c>
      <c r="D98" s="14"/>
      <c r="E98" s="14"/>
      <c r="F98" s="14"/>
      <c r="G98" s="14"/>
      <c r="H98" s="14"/>
      <c r="I98" s="14"/>
      <c r="J98" s="15"/>
      <c r="K98" s="1"/>
      <c r="L98" s="1"/>
      <c r="M98" s="1"/>
      <c r="N98" s="1"/>
      <c r="O98" s="1"/>
      <c r="P98" s="1"/>
      <c r="Q98" s="1"/>
      <c r="R98" s="1"/>
      <c r="S98" s="1"/>
    </row>
    <row r="99" spans="1:19" ht="3" customHeight="1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1"/>
      <c r="L99" s="1"/>
      <c r="M99" s="1"/>
      <c r="N99" s="1"/>
      <c r="O99" s="1"/>
      <c r="P99" s="1"/>
      <c r="Q99" s="1"/>
      <c r="R99" s="1"/>
      <c r="S99" s="1"/>
    </row>
    <row r="100" spans="1:19" ht="15.95" customHeight="1" x14ac:dyDescent="0.25">
      <c r="A100" s="13"/>
      <c r="B100" s="32"/>
      <c r="C100" s="14" t="s">
        <v>18</v>
      </c>
      <c r="D100" s="14"/>
      <c r="E100" s="14"/>
      <c r="F100" s="14"/>
      <c r="G100" s="14"/>
      <c r="H100" s="14"/>
      <c r="I100" s="14"/>
      <c r="J100" s="15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3" customHeight="1" x14ac:dyDescent="0.25">
      <c r="A101" s="13"/>
      <c r="B101" s="14"/>
      <c r="C101" s="14"/>
      <c r="D101" s="14"/>
      <c r="E101" s="14"/>
      <c r="F101" s="14"/>
      <c r="G101" s="14"/>
      <c r="H101" s="14"/>
      <c r="I101" s="14"/>
      <c r="J101" s="15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95" customHeight="1" x14ac:dyDescent="0.25">
      <c r="A102" s="13"/>
      <c r="B102" s="32"/>
      <c r="C102" s="14" t="s">
        <v>19</v>
      </c>
      <c r="D102" s="88"/>
      <c r="E102" s="86"/>
      <c r="F102" s="86"/>
      <c r="G102" s="86"/>
      <c r="H102" s="87"/>
      <c r="I102" s="14"/>
      <c r="J102" s="15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3" customHeight="1" x14ac:dyDescent="0.25">
      <c r="A103" s="13"/>
      <c r="B103" s="24"/>
      <c r="C103" s="14"/>
      <c r="D103" s="14"/>
      <c r="E103" s="14"/>
      <c r="F103" s="14"/>
      <c r="G103" s="14"/>
      <c r="H103" s="14"/>
      <c r="I103" s="14"/>
      <c r="J103" s="15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95" customHeight="1" x14ac:dyDescent="0.25">
      <c r="A104" s="13"/>
      <c r="B104" s="14" t="s">
        <v>33</v>
      </c>
      <c r="C104" s="14"/>
      <c r="D104" s="14"/>
      <c r="E104" s="14"/>
      <c r="F104" s="14"/>
      <c r="G104" s="21" t="s">
        <v>21</v>
      </c>
      <c r="H104" s="14"/>
      <c r="I104" s="14"/>
      <c r="J104" s="15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3" customHeight="1" x14ac:dyDescent="0.25">
      <c r="A105" s="13"/>
      <c r="B105" s="14"/>
      <c r="C105" s="14"/>
      <c r="D105" s="14"/>
      <c r="E105" s="14"/>
      <c r="F105" s="14"/>
      <c r="G105" s="14"/>
      <c r="H105" s="14"/>
      <c r="I105" s="14"/>
      <c r="J105" s="15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3"/>
      <c r="B106" s="66"/>
      <c r="C106" s="67"/>
      <c r="D106" s="67"/>
      <c r="E106" s="67"/>
      <c r="F106" s="67"/>
      <c r="G106" s="67"/>
      <c r="H106" s="67"/>
      <c r="I106" s="68"/>
      <c r="J106" s="15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3"/>
      <c r="B107" s="69"/>
      <c r="C107" s="92"/>
      <c r="D107" s="92"/>
      <c r="E107" s="92"/>
      <c r="F107" s="92"/>
      <c r="G107" s="92"/>
      <c r="H107" s="92"/>
      <c r="I107" s="71"/>
      <c r="J107" s="15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3"/>
      <c r="B108" s="69"/>
      <c r="C108" s="92"/>
      <c r="D108" s="92"/>
      <c r="E108" s="92"/>
      <c r="F108" s="92"/>
      <c r="G108" s="92"/>
      <c r="H108" s="92"/>
      <c r="I108" s="71"/>
      <c r="J108" s="15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3"/>
      <c r="B109" s="69"/>
      <c r="C109" s="92"/>
      <c r="D109" s="92"/>
      <c r="E109" s="92"/>
      <c r="F109" s="92"/>
      <c r="G109" s="92"/>
      <c r="H109" s="92"/>
      <c r="I109" s="71"/>
      <c r="J109" s="15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3"/>
      <c r="B110" s="69"/>
      <c r="C110" s="92"/>
      <c r="D110" s="92"/>
      <c r="E110" s="92"/>
      <c r="F110" s="92"/>
      <c r="G110" s="92"/>
      <c r="H110" s="92"/>
      <c r="I110" s="71"/>
      <c r="J110" s="15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3"/>
      <c r="B111" s="69"/>
      <c r="C111" s="92"/>
      <c r="D111" s="92"/>
      <c r="E111" s="92"/>
      <c r="F111" s="92"/>
      <c r="G111" s="92"/>
      <c r="H111" s="92"/>
      <c r="I111" s="71"/>
      <c r="J111" s="15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3"/>
      <c r="B112" s="69"/>
      <c r="C112" s="92"/>
      <c r="D112" s="92"/>
      <c r="E112" s="92"/>
      <c r="F112" s="92"/>
      <c r="G112" s="92"/>
      <c r="H112" s="92"/>
      <c r="I112" s="71"/>
      <c r="J112" s="15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3"/>
      <c r="B113" s="69"/>
      <c r="C113" s="92"/>
      <c r="D113" s="92"/>
      <c r="E113" s="92"/>
      <c r="F113" s="92"/>
      <c r="G113" s="92"/>
      <c r="H113" s="92"/>
      <c r="I113" s="71"/>
      <c r="J113" s="15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3"/>
      <c r="B114" s="69"/>
      <c r="C114" s="92"/>
      <c r="D114" s="92"/>
      <c r="E114" s="92"/>
      <c r="F114" s="92"/>
      <c r="G114" s="92"/>
      <c r="H114" s="92"/>
      <c r="I114" s="71"/>
      <c r="J114" s="15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3"/>
      <c r="B115" s="72"/>
      <c r="C115" s="73"/>
      <c r="D115" s="73"/>
      <c r="E115" s="73"/>
      <c r="F115" s="73"/>
      <c r="G115" s="73"/>
      <c r="H115" s="73"/>
      <c r="I115" s="74"/>
      <c r="J115" s="15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3"/>
      <c r="B116" s="54"/>
      <c r="C116" s="53"/>
      <c r="D116" s="53"/>
      <c r="E116" s="53"/>
      <c r="F116" s="53"/>
      <c r="G116" s="53"/>
      <c r="H116" s="53"/>
      <c r="I116" s="53"/>
      <c r="J116" s="15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95" customHeight="1" x14ac:dyDescent="0.25">
      <c r="A117" s="25"/>
      <c r="B117" s="27" t="s">
        <v>34</v>
      </c>
      <c r="C117" s="28"/>
      <c r="D117" s="28"/>
      <c r="E117" s="28"/>
      <c r="F117" s="28"/>
      <c r="G117" s="28"/>
      <c r="H117" s="28"/>
      <c r="I117" s="39"/>
      <c r="J117" s="26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3" hidden="1" customHeight="1" x14ac:dyDescent="0.25">
      <c r="A118" s="13"/>
      <c r="B118" s="14"/>
      <c r="C118" s="14"/>
      <c r="D118" s="14"/>
      <c r="E118" s="14"/>
      <c r="F118" s="14"/>
      <c r="G118" s="14"/>
      <c r="H118" s="14"/>
      <c r="I118" s="14"/>
      <c r="J118" s="15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95" customHeight="1" x14ac:dyDescent="0.25">
      <c r="A119" s="10"/>
      <c r="B119" s="11"/>
      <c r="C119" s="11" t="s">
        <v>35</v>
      </c>
      <c r="D119" s="11"/>
      <c r="E119" s="52" t="s">
        <v>27</v>
      </c>
      <c r="F119" s="62"/>
      <c r="G119" s="63"/>
      <c r="H119" s="11"/>
      <c r="I119" s="11"/>
      <c r="J119" s="12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3" customHeight="1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5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95" customHeight="1" x14ac:dyDescent="0.25">
      <c r="A121" s="13"/>
      <c r="B121" s="14"/>
      <c r="C121" s="14" t="s">
        <v>36</v>
      </c>
      <c r="D121" s="14"/>
      <c r="E121" s="23" t="s">
        <v>27</v>
      </c>
      <c r="F121" s="62"/>
      <c r="G121" s="63"/>
      <c r="H121" s="14"/>
      <c r="I121" s="14"/>
      <c r="J121" s="15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3" customHeight="1" x14ac:dyDescent="0.25">
      <c r="A122" s="13"/>
      <c r="B122" s="14"/>
      <c r="C122" s="14"/>
      <c r="D122" s="14"/>
      <c r="E122" s="14"/>
      <c r="F122" s="14"/>
      <c r="G122" s="14"/>
      <c r="H122" s="14"/>
      <c r="I122" s="14"/>
      <c r="J122" s="15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95" customHeight="1" x14ac:dyDescent="0.25">
      <c r="A123" s="13"/>
      <c r="B123" s="14"/>
      <c r="C123" s="14" t="s">
        <v>37</v>
      </c>
      <c r="D123" s="14"/>
      <c r="E123" s="23" t="s">
        <v>27</v>
      </c>
      <c r="F123" s="62"/>
      <c r="G123" s="63"/>
      <c r="H123" s="14"/>
      <c r="I123" s="14"/>
      <c r="J123" s="15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3" customHeight="1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5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95" customHeight="1" x14ac:dyDescent="0.25">
      <c r="A125" s="13"/>
      <c r="B125" s="14"/>
      <c r="C125" s="14" t="s">
        <v>38</v>
      </c>
      <c r="D125" s="14"/>
      <c r="E125" s="23" t="s">
        <v>27</v>
      </c>
      <c r="F125" s="62"/>
      <c r="G125" s="63"/>
      <c r="H125" s="14"/>
      <c r="I125" s="14"/>
      <c r="J125" s="15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3" customHeight="1" x14ac:dyDescent="0.25">
      <c r="A126" s="13"/>
      <c r="B126" s="14"/>
      <c r="C126" s="22"/>
      <c r="D126" s="22"/>
      <c r="E126" s="22"/>
      <c r="F126" s="22"/>
      <c r="G126" s="22"/>
      <c r="H126" s="14"/>
      <c r="I126" s="14"/>
      <c r="J126" s="15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3" customHeight="1" x14ac:dyDescent="0.25">
      <c r="A127" s="13"/>
      <c r="B127" s="14"/>
      <c r="C127" s="14"/>
      <c r="D127" s="14"/>
      <c r="E127" s="14"/>
      <c r="F127" s="14"/>
      <c r="G127" s="14"/>
      <c r="H127" s="14"/>
      <c r="I127" s="14"/>
      <c r="J127" s="15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95" customHeight="1" x14ac:dyDescent="0.25">
      <c r="A128" s="13"/>
      <c r="B128" s="14"/>
      <c r="C128" s="14"/>
      <c r="D128" s="14" t="s">
        <v>39</v>
      </c>
      <c r="E128" s="23" t="s">
        <v>27</v>
      </c>
      <c r="F128" s="64">
        <f>F125+F123+F121+F119</f>
        <v>0</v>
      </c>
      <c r="G128" s="65"/>
      <c r="H128" s="14"/>
      <c r="I128" s="14"/>
      <c r="J128" s="15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3" customHeight="1" x14ac:dyDescent="0.25">
      <c r="A129" s="13"/>
      <c r="B129" s="14"/>
      <c r="C129" s="14"/>
      <c r="D129" s="14"/>
      <c r="E129" s="14"/>
      <c r="F129" s="14"/>
      <c r="G129" s="14"/>
      <c r="H129" s="14"/>
      <c r="I129" s="14"/>
      <c r="J129" s="15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95" customHeight="1" x14ac:dyDescent="0.25">
      <c r="A130" s="13"/>
      <c r="B130" s="14"/>
      <c r="C130" s="14" t="s">
        <v>40</v>
      </c>
      <c r="D130" s="14"/>
      <c r="E130" s="14"/>
      <c r="F130" s="14"/>
      <c r="G130" s="21" t="s">
        <v>21</v>
      </c>
      <c r="H130" s="14"/>
      <c r="I130" s="14"/>
      <c r="J130" s="15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3" customHeight="1" x14ac:dyDescent="0.25">
      <c r="A131" s="13"/>
      <c r="B131" s="14"/>
      <c r="C131" s="14"/>
      <c r="D131" s="14"/>
      <c r="E131" s="14"/>
      <c r="F131" s="14"/>
      <c r="G131" s="14"/>
      <c r="H131" s="14"/>
      <c r="I131" s="14"/>
      <c r="J131" s="15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3"/>
      <c r="B132" s="66"/>
      <c r="C132" s="67"/>
      <c r="D132" s="67"/>
      <c r="E132" s="67"/>
      <c r="F132" s="67"/>
      <c r="G132" s="67"/>
      <c r="H132" s="67"/>
      <c r="I132" s="68"/>
      <c r="J132" s="15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3"/>
      <c r="B133" s="69"/>
      <c r="C133" s="70"/>
      <c r="D133" s="70"/>
      <c r="E133" s="70"/>
      <c r="F133" s="70"/>
      <c r="G133" s="70"/>
      <c r="H133" s="70"/>
      <c r="I133" s="71"/>
      <c r="J133" s="15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3"/>
      <c r="B134" s="69"/>
      <c r="C134" s="70"/>
      <c r="D134" s="70"/>
      <c r="E134" s="70"/>
      <c r="F134" s="70"/>
      <c r="G134" s="70"/>
      <c r="H134" s="70"/>
      <c r="I134" s="71"/>
      <c r="J134" s="15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3"/>
      <c r="B135" s="69"/>
      <c r="C135" s="70"/>
      <c r="D135" s="70"/>
      <c r="E135" s="70"/>
      <c r="F135" s="70"/>
      <c r="G135" s="70"/>
      <c r="H135" s="70"/>
      <c r="I135" s="71"/>
      <c r="J135" s="15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3"/>
      <c r="B136" s="69"/>
      <c r="C136" s="70"/>
      <c r="D136" s="70"/>
      <c r="E136" s="70"/>
      <c r="F136" s="70"/>
      <c r="G136" s="70"/>
      <c r="H136" s="70"/>
      <c r="I136" s="71"/>
      <c r="J136" s="15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3"/>
      <c r="B137" s="69"/>
      <c r="C137" s="70"/>
      <c r="D137" s="70"/>
      <c r="E137" s="70"/>
      <c r="F137" s="70"/>
      <c r="G137" s="70"/>
      <c r="H137" s="70"/>
      <c r="I137" s="71"/>
      <c r="J137" s="15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3"/>
      <c r="B138" s="69"/>
      <c r="C138" s="70"/>
      <c r="D138" s="70"/>
      <c r="E138" s="70"/>
      <c r="F138" s="70"/>
      <c r="G138" s="70"/>
      <c r="H138" s="70"/>
      <c r="I138" s="71"/>
      <c r="J138" s="15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3"/>
      <c r="B139" s="69"/>
      <c r="C139" s="70"/>
      <c r="D139" s="70"/>
      <c r="E139" s="70"/>
      <c r="F139" s="70"/>
      <c r="G139" s="70"/>
      <c r="H139" s="70"/>
      <c r="I139" s="71"/>
      <c r="J139" s="15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3"/>
      <c r="B140" s="69"/>
      <c r="C140" s="70"/>
      <c r="D140" s="70"/>
      <c r="E140" s="70"/>
      <c r="F140" s="70"/>
      <c r="G140" s="70"/>
      <c r="H140" s="70"/>
      <c r="I140" s="71"/>
      <c r="J140" s="15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3"/>
      <c r="B141" s="72"/>
      <c r="C141" s="73"/>
      <c r="D141" s="73"/>
      <c r="E141" s="73"/>
      <c r="F141" s="73"/>
      <c r="G141" s="73"/>
      <c r="H141" s="73"/>
      <c r="I141" s="74"/>
      <c r="J141" s="15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" customHeight="1" x14ac:dyDescent="0.25">
      <c r="A142" s="13"/>
      <c r="B142" s="14"/>
      <c r="C142" s="14"/>
      <c r="D142" s="14"/>
      <c r="E142" s="14"/>
      <c r="F142" s="14"/>
      <c r="G142" s="14"/>
      <c r="H142" s="14"/>
      <c r="I142" s="14"/>
      <c r="J142" s="15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95" customHeight="1" x14ac:dyDescent="0.25">
      <c r="A143" s="13"/>
      <c r="B143" s="27" t="s">
        <v>41</v>
      </c>
      <c r="C143" s="37"/>
      <c r="D143" s="37"/>
      <c r="E143" s="37"/>
      <c r="F143" s="37"/>
      <c r="G143" s="37"/>
      <c r="H143" s="37"/>
      <c r="I143" s="29"/>
      <c r="J143" s="15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30" customHeight="1" x14ac:dyDescent="0.25">
      <c r="A144" s="13"/>
      <c r="B144" s="55" t="s">
        <v>42</v>
      </c>
      <c r="C144" s="56"/>
      <c r="D144" s="56"/>
      <c r="E144" s="56"/>
      <c r="F144" s="56"/>
      <c r="G144" s="57"/>
      <c r="H144" s="58"/>
      <c r="I144" s="59"/>
      <c r="J144" s="15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95" customHeight="1" x14ac:dyDescent="0.25">
      <c r="A145" s="13"/>
      <c r="B145" s="50"/>
      <c r="C145" s="51"/>
      <c r="D145" s="14"/>
      <c r="E145" s="14"/>
      <c r="F145" s="14"/>
      <c r="G145" s="14"/>
      <c r="H145" s="14"/>
      <c r="I145" s="23" t="s">
        <v>43</v>
      </c>
      <c r="J145" s="15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95" customHeight="1" x14ac:dyDescent="0.25">
      <c r="A146" s="13"/>
      <c r="B146" s="101" t="s">
        <v>44</v>
      </c>
      <c r="C146" s="102"/>
      <c r="D146" s="102"/>
      <c r="E146" s="102"/>
      <c r="F146" s="103" t="s">
        <v>45</v>
      </c>
      <c r="G146" s="103"/>
      <c r="H146" s="103" t="s">
        <v>46</v>
      </c>
      <c r="I146" s="103"/>
      <c r="J146" s="15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95" customHeight="1" x14ac:dyDescent="0.25">
      <c r="A147" s="13"/>
      <c r="B147" s="78"/>
      <c r="C147" s="80"/>
      <c r="D147" s="80"/>
      <c r="E147" s="79"/>
      <c r="F147" s="78"/>
      <c r="G147" s="79"/>
      <c r="H147" s="78"/>
      <c r="I147" s="79"/>
      <c r="J147" s="15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95" customHeight="1" x14ac:dyDescent="0.25">
      <c r="A148" s="13"/>
      <c r="B148" s="78"/>
      <c r="C148" s="80"/>
      <c r="D148" s="80"/>
      <c r="E148" s="79"/>
      <c r="F148" s="78"/>
      <c r="G148" s="79"/>
      <c r="H148" s="78"/>
      <c r="I148" s="79"/>
      <c r="J148" s="15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95" customHeight="1" x14ac:dyDescent="0.25">
      <c r="A149" s="13"/>
      <c r="B149" s="78"/>
      <c r="C149" s="80"/>
      <c r="D149" s="80"/>
      <c r="E149" s="79"/>
      <c r="F149" s="78"/>
      <c r="G149" s="79"/>
      <c r="H149" s="81"/>
      <c r="I149" s="81"/>
      <c r="J149" s="15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95" customHeight="1" x14ac:dyDescent="0.25">
      <c r="A150" s="13"/>
      <c r="B150" s="82"/>
      <c r="C150" s="83"/>
      <c r="D150" s="83"/>
      <c r="E150" s="84"/>
      <c r="F150" s="82"/>
      <c r="G150" s="84"/>
      <c r="H150" s="85"/>
      <c r="I150" s="85"/>
      <c r="J150" s="15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95" customHeight="1" x14ac:dyDescent="0.25">
      <c r="A151" s="13"/>
      <c r="B151" s="50"/>
      <c r="C151" s="50"/>
      <c r="D151" s="14"/>
      <c r="E151" s="14"/>
      <c r="F151" s="14"/>
      <c r="G151" s="14"/>
      <c r="H151" s="14"/>
      <c r="I151" s="23" t="s">
        <v>47</v>
      </c>
      <c r="J151" s="15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95" customHeight="1" x14ac:dyDescent="0.25">
      <c r="A152" s="13"/>
      <c r="B152" s="55" t="s">
        <v>48</v>
      </c>
      <c r="C152" s="56"/>
      <c r="D152" s="56"/>
      <c r="E152" s="56"/>
      <c r="F152" s="56"/>
      <c r="G152" s="57"/>
      <c r="H152" s="58"/>
      <c r="I152" s="59"/>
      <c r="J152" s="15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95" customHeight="1" x14ac:dyDescent="0.25">
      <c r="A153" s="13"/>
      <c r="B153" s="50"/>
      <c r="C153" s="51"/>
      <c r="D153" s="14"/>
      <c r="E153" s="14"/>
      <c r="F153" s="14"/>
      <c r="G153" s="14"/>
      <c r="H153" s="14"/>
      <c r="I153" s="23" t="s">
        <v>43</v>
      </c>
      <c r="J153" s="15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95" customHeight="1" x14ac:dyDescent="0.25">
      <c r="A154" s="13"/>
      <c r="B154" s="75" t="s">
        <v>49</v>
      </c>
      <c r="C154" s="76"/>
      <c r="D154" s="76"/>
      <c r="E154" s="76"/>
      <c r="F154" s="76"/>
      <c r="G154" s="77"/>
      <c r="H154" s="78"/>
      <c r="I154" s="79"/>
      <c r="J154" s="15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95" customHeight="1" x14ac:dyDescent="0.25">
      <c r="A155" s="13"/>
      <c r="B155" s="55" t="s">
        <v>50</v>
      </c>
      <c r="C155" s="56"/>
      <c r="D155" s="56"/>
      <c r="E155" s="56"/>
      <c r="F155" s="56"/>
      <c r="G155" s="57"/>
      <c r="H155" s="60"/>
      <c r="I155" s="61"/>
      <c r="J155" s="15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95" customHeight="1" x14ac:dyDescent="0.25">
      <c r="A156" s="13"/>
      <c r="B156" s="55" t="s">
        <v>51</v>
      </c>
      <c r="C156" s="56"/>
      <c r="D156" s="56"/>
      <c r="E156" s="56"/>
      <c r="F156" s="56"/>
      <c r="G156" s="57"/>
      <c r="H156" s="58"/>
      <c r="I156" s="59"/>
      <c r="J156" s="15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33" customHeight="1" x14ac:dyDescent="0.25">
      <c r="A157" s="13"/>
      <c r="B157" s="55" t="s">
        <v>52</v>
      </c>
      <c r="C157" s="56"/>
      <c r="D157" s="56"/>
      <c r="E157" s="56"/>
      <c r="F157" s="56"/>
      <c r="G157" s="57"/>
      <c r="H157" s="60"/>
      <c r="I157" s="61"/>
      <c r="J157" s="15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8.1" customHeight="1" x14ac:dyDescent="0.25">
      <c r="A158" s="13"/>
      <c r="B158" s="14"/>
      <c r="C158" s="14"/>
      <c r="D158" s="14"/>
      <c r="E158" s="14"/>
      <c r="F158" s="14"/>
      <c r="G158" s="14"/>
      <c r="H158" s="14"/>
      <c r="I158" s="14"/>
      <c r="J158" s="15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8.1" customHeight="1" x14ac:dyDescent="0.25">
      <c r="A159" s="13"/>
      <c r="B159" s="14"/>
      <c r="C159" s="14"/>
      <c r="D159" s="14"/>
      <c r="E159" s="14"/>
      <c r="F159" s="14"/>
      <c r="G159" s="14"/>
      <c r="H159" s="14"/>
      <c r="I159" s="14"/>
      <c r="J159" s="15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95" customHeight="1" x14ac:dyDescent="0.25">
      <c r="A160" s="13"/>
      <c r="B160" s="27" t="s">
        <v>53</v>
      </c>
      <c r="C160" s="28"/>
      <c r="D160" s="28"/>
      <c r="E160" s="28"/>
      <c r="F160" s="28"/>
      <c r="G160" s="28"/>
      <c r="H160" s="28"/>
      <c r="I160" s="39"/>
      <c r="J160" s="15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3" customHeight="1" x14ac:dyDescent="0.25">
      <c r="A161" s="13"/>
      <c r="B161" s="14"/>
      <c r="C161" s="14"/>
      <c r="D161" s="14"/>
      <c r="E161" s="14"/>
      <c r="F161" s="14"/>
      <c r="G161" s="14"/>
      <c r="H161" s="14"/>
      <c r="I161" s="14"/>
      <c r="J161" s="15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95" customHeight="1" x14ac:dyDescent="0.25">
      <c r="A162" s="13"/>
      <c r="B162" s="32"/>
      <c r="C162" s="14" t="s">
        <v>54</v>
      </c>
      <c r="D162" s="14"/>
      <c r="E162" s="14"/>
      <c r="F162" s="14"/>
      <c r="G162" s="14"/>
      <c r="H162" s="14"/>
      <c r="I162" s="14"/>
      <c r="J162" s="15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3" customHeight="1" x14ac:dyDescent="0.25">
      <c r="A163" s="13"/>
      <c r="B163" s="24"/>
      <c r="C163" s="14"/>
      <c r="D163" s="14"/>
      <c r="E163" s="14"/>
      <c r="F163" s="14"/>
      <c r="G163" s="14"/>
      <c r="H163" s="14"/>
      <c r="I163" s="14"/>
      <c r="J163" s="15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95" customHeight="1" x14ac:dyDescent="0.25">
      <c r="A164" s="13"/>
      <c r="B164" s="32"/>
      <c r="C164" s="14" t="s">
        <v>55</v>
      </c>
      <c r="D164" s="14"/>
      <c r="E164" s="14"/>
      <c r="F164" s="14"/>
      <c r="G164" s="14"/>
      <c r="H164" s="14"/>
      <c r="I164" s="14"/>
      <c r="J164" s="15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3" customHeight="1" x14ac:dyDescent="0.25">
      <c r="A165" s="13"/>
      <c r="B165" s="24"/>
      <c r="C165" s="14"/>
      <c r="D165" s="14"/>
      <c r="E165" s="14"/>
      <c r="F165" s="14"/>
      <c r="G165" s="14"/>
      <c r="H165" s="14"/>
      <c r="I165" s="14"/>
      <c r="J165" s="15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95" customHeight="1" x14ac:dyDescent="0.25">
      <c r="A166" s="13"/>
      <c r="B166" s="32"/>
      <c r="C166" s="14" t="s">
        <v>19</v>
      </c>
      <c r="D166" s="88"/>
      <c r="E166" s="86"/>
      <c r="F166" s="86"/>
      <c r="G166" s="86"/>
      <c r="H166" s="87"/>
      <c r="I166" s="14"/>
      <c r="J166" s="15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95" customHeight="1" x14ac:dyDescent="0.25">
      <c r="A167" s="13"/>
      <c r="B167" s="14"/>
      <c r="C167" s="14"/>
      <c r="D167" s="14"/>
      <c r="E167" s="14"/>
      <c r="F167" s="14"/>
      <c r="G167" s="14"/>
      <c r="H167" s="14"/>
      <c r="I167" s="14"/>
      <c r="J167" s="15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8.1" customHeight="1" x14ac:dyDescent="0.25">
      <c r="A168" s="15"/>
      <c r="B168" s="40"/>
      <c r="C168" s="41"/>
      <c r="D168" s="41"/>
      <c r="E168" s="41"/>
      <c r="F168" s="41"/>
      <c r="G168" s="41"/>
      <c r="H168" s="41"/>
      <c r="I168" s="41"/>
      <c r="J168" s="42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8.1" customHeight="1" x14ac:dyDescent="0.25">
      <c r="A169" s="15"/>
      <c r="B169" s="43"/>
      <c r="C169" s="44"/>
      <c r="D169" s="45"/>
      <c r="E169" s="45"/>
      <c r="F169" s="45"/>
      <c r="G169" s="45"/>
      <c r="H169" s="45"/>
      <c r="I169" s="45"/>
      <c r="J169" s="46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95" customHeight="1" x14ac:dyDescent="0.25">
      <c r="A170" s="15"/>
      <c r="B170" s="43" t="s">
        <v>56</v>
      </c>
      <c r="C170" s="44"/>
      <c r="D170" s="88"/>
      <c r="E170" s="87"/>
      <c r="F170" s="45" t="s">
        <v>57</v>
      </c>
      <c r="G170" s="89"/>
      <c r="H170" s="90"/>
      <c r="I170" s="91"/>
      <c r="J170" s="46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95" customHeight="1" x14ac:dyDescent="0.25">
      <c r="A171" s="15"/>
      <c r="B171" s="47"/>
      <c r="C171" s="48"/>
      <c r="D171" s="48"/>
      <c r="E171" s="48"/>
      <c r="F171" s="48"/>
      <c r="G171" s="48"/>
      <c r="H171" s="48"/>
      <c r="I171" s="48"/>
      <c r="J171" s="49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.75" hidden="1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idden="1" x14ac:dyDescent="0.25">
      <c r="A173" s="13"/>
      <c r="B173" s="14"/>
      <c r="C173" s="14"/>
      <c r="D173" s="14"/>
      <c r="E173" s="14"/>
      <c r="F173" s="14"/>
      <c r="G173" s="14"/>
      <c r="H173" s="14"/>
      <c r="I173" s="14"/>
      <c r="J173" s="15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idden="1" x14ac:dyDescent="0.25">
      <c r="A174" s="13"/>
      <c r="B174" s="14"/>
      <c r="C174" s="14"/>
      <c r="D174" s="14"/>
      <c r="E174" s="14"/>
      <c r="F174" s="14"/>
      <c r="G174" s="14"/>
      <c r="H174" s="14"/>
      <c r="I174" s="14"/>
      <c r="J174" s="15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idden="1" x14ac:dyDescent="0.25">
      <c r="A175" s="25"/>
      <c r="B175" s="22"/>
      <c r="C175" s="22"/>
      <c r="D175" s="22"/>
      <c r="E175" s="22"/>
      <c r="F175" s="22"/>
      <c r="G175" s="22"/>
      <c r="H175" s="22"/>
      <c r="I175" s="22"/>
      <c r="J175" s="26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95" customHeight="1" x14ac:dyDescent="0.25">
      <c r="A176" s="10"/>
      <c r="B176" s="11" t="s">
        <v>58</v>
      </c>
      <c r="C176" s="11"/>
      <c r="D176" s="11"/>
      <c r="E176" s="11"/>
      <c r="F176" s="11"/>
      <c r="G176" s="21" t="s">
        <v>21</v>
      </c>
      <c r="H176" s="11"/>
      <c r="I176" s="11"/>
      <c r="J176" s="12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3"/>
      <c r="B177" s="66"/>
      <c r="C177" s="67"/>
      <c r="D177" s="67"/>
      <c r="E177" s="67"/>
      <c r="F177" s="67"/>
      <c r="G177" s="67"/>
      <c r="H177" s="67"/>
      <c r="I177" s="68"/>
      <c r="J177" s="15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3"/>
      <c r="B178" s="69"/>
      <c r="C178" s="92"/>
      <c r="D178" s="92"/>
      <c r="E178" s="92"/>
      <c r="F178" s="92"/>
      <c r="G178" s="92"/>
      <c r="H178" s="92"/>
      <c r="I178" s="71"/>
      <c r="J178" s="15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3"/>
      <c r="B179" s="69"/>
      <c r="C179" s="92"/>
      <c r="D179" s="92"/>
      <c r="E179" s="92"/>
      <c r="F179" s="92"/>
      <c r="G179" s="92"/>
      <c r="H179" s="92"/>
      <c r="I179" s="71"/>
      <c r="J179" s="15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3"/>
      <c r="B180" s="69"/>
      <c r="C180" s="92"/>
      <c r="D180" s="92"/>
      <c r="E180" s="92"/>
      <c r="F180" s="92"/>
      <c r="G180" s="92"/>
      <c r="H180" s="92"/>
      <c r="I180" s="71"/>
      <c r="J180" s="15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3"/>
      <c r="B181" s="69"/>
      <c r="C181" s="92"/>
      <c r="D181" s="92"/>
      <c r="E181" s="92"/>
      <c r="F181" s="92"/>
      <c r="G181" s="92"/>
      <c r="H181" s="92"/>
      <c r="I181" s="71"/>
      <c r="J181" s="15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3"/>
      <c r="B182" s="69"/>
      <c r="C182" s="92"/>
      <c r="D182" s="92"/>
      <c r="E182" s="92"/>
      <c r="F182" s="92"/>
      <c r="G182" s="92"/>
      <c r="H182" s="92"/>
      <c r="I182" s="71"/>
      <c r="J182" s="15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3"/>
      <c r="B183" s="69"/>
      <c r="C183" s="92"/>
      <c r="D183" s="92"/>
      <c r="E183" s="92"/>
      <c r="F183" s="92"/>
      <c r="G183" s="92"/>
      <c r="H183" s="92"/>
      <c r="I183" s="71"/>
      <c r="J183" s="15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13"/>
      <c r="B184" s="69"/>
      <c r="C184" s="92"/>
      <c r="D184" s="92"/>
      <c r="E184" s="92"/>
      <c r="F184" s="92"/>
      <c r="G184" s="92"/>
      <c r="H184" s="92"/>
      <c r="I184" s="71"/>
      <c r="J184" s="15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3"/>
      <c r="B185" s="69"/>
      <c r="C185" s="92"/>
      <c r="D185" s="92"/>
      <c r="E185" s="92"/>
      <c r="F185" s="92"/>
      <c r="G185" s="92"/>
      <c r="H185" s="92"/>
      <c r="I185" s="71"/>
      <c r="J185" s="15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13"/>
      <c r="B186" s="72"/>
      <c r="C186" s="73"/>
      <c r="D186" s="73"/>
      <c r="E186" s="73"/>
      <c r="F186" s="73"/>
      <c r="G186" s="73"/>
      <c r="H186" s="73"/>
      <c r="I186" s="74"/>
      <c r="J186" s="15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25"/>
      <c r="B187" s="22"/>
      <c r="C187" s="22"/>
      <c r="D187" s="22"/>
      <c r="E187" s="22"/>
      <c r="F187" s="22"/>
      <c r="G187" s="22"/>
      <c r="H187" s="22"/>
      <c r="I187" s="22"/>
      <c r="J187" s="26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5"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5"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5"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5"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5"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5"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5"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5"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5"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5"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5">
      <c r="K304" s="1"/>
      <c r="L304" s="1"/>
      <c r="M304" s="1"/>
      <c r="N304" s="1"/>
      <c r="O304" s="1"/>
      <c r="P304" s="1"/>
      <c r="Q304" s="1"/>
      <c r="R304" s="1"/>
      <c r="S304" s="1"/>
    </row>
    <row r="305" spans="11:19" x14ac:dyDescent="0.25">
      <c r="K305" s="1"/>
      <c r="L305" s="1"/>
      <c r="M305" s="1"/>
      <c r="N305" s="1"/>
      <c r="O305" s="1"/>
      <c r="P305" s="1"/>
      <c r="Q305" s="1"/>
      <c r="R305" s="1"/>
      <c r="S305" s="1"/>
    </row>
    <row r="306" spans="11:19" x14ac:dyDescent="0.25">
      <c r="K306" s="1"/>
      <c r="L306" s="1"/>
      <c r="M306" s="1"/>
      <c r="N306" s="1"/>
      <c r="O306" s="1"/>
      <c r="P306" s="1"/>
      <c r="Q306" s="1"/>
      <c r="R306" s="1"/>
      <c r="S306" s="1"/>
    </row>
    <row r="307" spans="11:19" x14ac:dyDescent="0.25">
      <c r="K307" s="1"/>
      <c r="L307" s="1"/>
      <c r="M307" s="1"/>
      <c r="N307" s="1"/>
      <c r="O307" s="1"/>
      <c r="P307" s="1"/>
      <c r="Q307" s="1"/>
      <c r="R307" s="1"/>
      <c r="S307" s="1"/>
    </row>
    <row r="308" spans="11:19" x14ac:dyDescent="0.25">
      <c r="K308" s="1"/>
      <c r="L308" s="1"/>
      <c r="M308" s="1"/>
      <c r="N308" s="1"/>
      <c r="O308" s="1"/>
      <c r="P308" s="1"/>
      <c r="Q308" s="1"/>
      <c r="R308" s="1"/>
      <c r="S308" s="1"/>
    </row>
    <row r="309" spans="11:19" x14ac:dyDescent="0.25">
      <c r="K309" s="1"/>
      <c r="L309" s="1"/>
      <c r="M309" s="1"/>
      <c r="N309" s="1"/>
      <c r="O309" s="1"/>
      <c r="P309" s="1"/>
      <c r="Q309" s="1"/>
      <c r="R309" s="1"/>
      <c r="S309" s="1"/>
    </row>
  </sheetData>
  <mergeCells count="68">
    <mergeCell ref="E21:I21"/>
    <mergeCell ref="E16:I16"/>
    <mergeCell ref="E17:I17"/>
    <mergeCell ref="E18:I18"/>
    <mergeCell ref="E19:I19"/>
    <mergeCell ref="E20:I20"/>
    <mergeCell ref="G70:H70"/>
    <mergeCell ref="E24:I24"/>
    <mergeCell ref="D28:H28"/>
    <mergeCell ref="D30:H30"/>
    <mergeCell ref="F32:H32"/>
    <mergeCell ref="D34:F34"/>
    <mergeCell ref="G34:H34"/>
    <mergeCell ref="D36:F36"/>
    <mergeCell ref="D48:H48"/>
    <mergeCell ref="B52:I60"/>
    <mergeCell ref="E64:G64"/>
    <mergeCell ref="E66:G66"/>
    <mergeCell ref="D166:H166"/>
    <mergeCell ref="D170:E170"/>
    <mergeCell ref="G170:I170"/>
    <mergeCell ref="B177:I186"/>
    <mergeCell ref="G72:H72"/>
    <mergeCell ref="G74:H74"/>
    <mergeCell ref="G77:H77"/>
    <mergeCell ref="B81:I89"/>
    <mergeCell ref="D102:H102"/>
    <mergeCell ref="B106:I115"/>
    <mergeCell ref="B144:G144"/>
    <mergeCell ref="H144:I144"/>
    <mergeCell ref="B146:E146"/>
    <mergeCell ref="F146:G146"/>
    <mergeCell ref="H146:I146"/>
    <mergeCell ref="B147:E147"/>
    <mergeCell ref="B7:I7"/>
    <mergeCell ref="E13:I13"/>
    <mergeCell ref="E8:I8"/>
    <mergeCell ref="E9:I9"/>
    <mergeCell ref="E10:I10"/>
    <mergeCell ref="E11:I11"/>
    <mergeCell ref="E12:I12"/>
    <mergeCell ref="F147:G147"/>
    <mergeCell ref="H147:I147"/>
    <mergeCell ref="B148:E148"/>
    <mergeCell ref="F148:G148"/>
    <mergeCell ref="H148:I148"/>
    <mergeCell ref="B149:E149"/>
    <mergeCell ref="F149:G149"/>
    <mergeCell ref="H149:I149"/>
    <mergeCell ref="B150:E150"/>
    <mergeCell ref="F150:G150"/>
    <mergeCell ref="H150:I150"/>
    <mergeCell ref="B156:G156"/>
    <mergeCell ref="H156:I156"/>
    <mergeCell ref="B157:G157"/>
    <mergeCell ref="H157:I157"/>
    <mergeCell ref="F119:G119"/>
    <mergeCell ref="F121:G121"/>
    <mergeCell ref="F123:G123"/>
    <mergeCell ref="F125:G125"/>
    <mergeCell ref="F128:G128"/>
    <mergeCell ref="B132:I141"/>
    <mergeCell ref="B152:G152"/>
    <mergeCell ref="H152:I152"/>
    <mergeCell ref="B154:G154"/>
    <mergeCell ref="H154:I154"/>
    <mergeCell ref="B155:G155"/>
    <mergeCell ref="H155:I155"/>
  </mergeCells>
  <dataValidations count="3">
    <dataValidation type="list" allowBlank="1" showInputMessage="1" showErrorMessage="1" errorTitle="ugyldig verdi" error="Velg trehusbebyggelse fra listen!" sqref="E16:I21" xr:uid="{B15C8511-D616-4A1A-9297-22667C8F0D2A}">
      <formula1>Ruiner</formula1>
    </dataValidation>
    <dataValidation type="list" allowBlank="1" showInputMessage="1" showErrorMessage="1" errorTitle="ugyldig verdi" error="Velg trehusbebyggelse fra listen!" sqref="E8:I13" xr:uid="{19EADA29-5BE3-4490-9805-92BDEB91E977}">
      <formula1>RuinerRA</formula1>
    </dataValidation>
    <dataValidation type="list" allowBlank="1" showInputMessage="1" showErrorMessage="1" sqref="H144:I144 H152:I152 H156:I156" xr:uid="{93349E17-83A1-4C08-8C64-75C5F201AB53}">
      <formula1>"Ja,Nei"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F894-E1BB-4168-8A64-7A43DDDC1608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6D9-B04C-48CA-A4F6-3AD4CE181AF5}">
  <dimension ref="A1:E73"/>
  <sheetViews>
    <sheetView topLeftCell="A12" workbookViewId="0">
      <selection activeCell="E19" sqref="E19"/>
    </sheetView>
  </sheetViews>
  <sheetFormatPr baseColWidth="10" defaultColWidth="11.42578125" defaultRowHeight="15" x14ac:dyDescent="0.25"/>
  <cols>
    <col min="1" max="1" width="16" customWidth="1"/>
    <col min="2" max="2" width="35" customWidth="1"/>
    <col min="3" max="3" width="28.140625" customWidth="1"/>
    <col min="4" max="4" width="29.42578125" customWidth="1"/>
    <col min="5" max="5" width="55.85546875" customWidth="1"/>
  </cols>
  <sheetData>
    <row r="1" spans="1:5" x14ac:dyDescent="0.25">
      <c r="A1" s="8" t="s">
        <v>59</v>
      </c>
      <c r="B1" s="8" t="s">
        <v>60</v>
      </c>
      <c r="C1" s="8" t="s">
        <v>61</v>
      </c>
      <c r="D1" s="8" t="s">
        <v>62</v>
      </c>
      <c r="E1" s="8" t="s">
        <v>63</v>
      </c>
    </row>
    <row r="2" spans="1:5" x14ac:dyDescent="0.25">
      <c r="A2" t="s">
        <v>64</v>
      </c>
      <c r="B2" t="s">
        <v>65</v>
      </c>
      <c r="C2" t="s">
        <v>66</v>
      </c>
      <c r="D2" t="s">
        <v>67</v>
      </c>
      <c r="E2" t="str">
        <f t="shared" ref="E2:E11" si="0">_xlfn.CONCAT(D2," - ",C2," - ",B2,", KulturminneID ",A2)</f>
        <v>Innlandet - Hamar - Domkirkeodden Hamar domkirkeruin, KulturminneID 88381-2</v>
      </c>
    </row>
    <row r="3" spans="1:5" x14ac:dyDescent="0.25">
      <c r="A3" t="s">
        <v>68</v>
      </c>
      <c r="B3" t="s">
        <v>69</v>
      </c>
      <c r="C3" t="s">
        <v>66</v>
      </c>
      <c r="D3" t="s">
        <v>67</v>
      </c>
      <c r="E3" t="str">
        <f t="shared" si="0"/>
        <v>Innlandet - Hamar - Domkirkeodden Bispeborgen, KulturminneID 88381-3</v>
      </c>
    </row>
    <row r="4" spans="1:5" x14ac:dyDescent="0.25">
      <c r="A4" t="s">
        <v>70</v>
      </c>
      <c r="B4" t="s">
        <v>71</v>
      </c>
      <c r="C4" t="s">
        <v>66</v>
      </c>
      <c r="D4" t="s">
        <v>67</v>
      </c>
      <c r="E4" t="str">
        <f t="shared" si="0"/>
        <v>Innlandet - Hamar - Domkirkeodden Korskirken, KulturminneID 88381-4</v>
      </c>
    </row>
    <row r="5" spans="1:5" x14ac:dyDescent="0.25">
      <c r="A5" t="s">
        <v>72</v>
      </c>
      <c r="B5" t="s">
        <v>73</v>
      </c>
      <c r="C5" t="s">
        <v>66</v>
      </c>
      <c r="D5" t="s">
        <v>67</v>
      </c>
      <c r="E5" t="str">
        <f t="shared" si="0"/>
        <v>Innlandet - Hamar - Domkirkeodden Kannikegårdene, KulturminneID 88381-5</v>
      </c>
    </row>
    <row r="6" spans="1:5" x14ac:dyDescent="0.25">
      <c r="A6" t="s">
        <v>74</v>
      </c>
      <c r="B6" t="s">
        <v>75</v>
      </c>
      <c r="C6" t="s">
        <v>66</v>
      </c>
      <c r="D6" t="s">
        <v>67</v>
      </c>
      <c r="E6" t="str">
        <f t="shared" si="0"/>
        <v>Innlandet - Hamar - Domkirkeodden Katta, KulturminneID 88381-8</v>
      </c>
    </row>
    <row r="7" spans="1:5" x14ac:dyDescent="0.25">
      <c r="A7" t="s">
        <v>76</v>
      </c>
      <c r="B7" t="s">
        <v>77</v>
      </c>
      <c r="C7" t="s">
        <v>78</v>
      </c>
      <c r="D7" t="s">
        <v>67</v>
      </c>
      <c r="E7" t="str">
        <f t="shared" si="0"/>
        <v>Innlandet - Løten - Roko kirkeruin, KulturminneID 85310-1</v>
      </c>
    </row>
    <row r="8" spans="1:5" x14ac:dyDescent="0.25">
      <c r="A8" t="s">
        <v>79</v>
      </c>
      <c r="B8" t="s">
        <v>80</v>
      </c>
      <c r="C8" t="s">
        <v>81</v>
      </c>
      <c r="D8" t="s">
        <v>67</v>
      </c>
      <c r="E8" t="str">
        <f t="shared" si="0"/>
        <v>Innlandet - Ringsaker - Mjøskastellet Steinsholmen, KulturminneID 91719-1</v>
      </c>
    </row>
    <row r="9" spans="1:5" x14ac:dyDescent="0.25">
      <c r="A9" t="s">
        <v>82</v>
      </c>
      <c r="B9" t="s">
        <v>83</v>
      </c>
      <c r="C9" t="s">
        <v>84</v>
      </c>
      <c r="D9" t="s">
        <v>67</v>
      </c>
      <c r="E9" t="str">
        <f t="shared" si="0"/>
        <v>Innlandet - Vestre Slidre - Mo kyrkjeruin, KulturminneID 13036-1</v>
      </c>
    </row>
    <row r="10" spans="1:5" x14ac:dyDescent="0.25">
      <c r="A10" t="s">
        <v>85</v>
      </c>
      <c r="B10" t="s">
        <v>86</v>
      </c>
      <c r="C10" t="s">
        <v>87</v>
      </c>
      <c r="D10" t="s">
        <v>67</v>
      </c>
      <c r="E10" t="str">
        <f t="shared" si="0"/>
        <v>Innlandet - Østre Toten - Alfstad kirkested, KulturminneID 52758-1</v>
      </c>
    </row>
    <row r="11" spans="1:5" x14ac:dyDescent="0.25">
      <c r="A11" t="s">
        <v>88</v>
      </c>
      <c r="B11" t="s">
        <v>89</v>
      </c>
      <c r="C11" t="s">
        <v>87</v>
      </c>
      <c r="D11" t="s">
        <v>67</v>
      </c>
      <c r="E11" t="str">
        <f t="shared" si="0"/>
        <v>Innlandet - Østre Toten - Dyste steinalter, KulturminneID 71308-2</v>
      </c>
    </row>
    <row r="12" spans="1:5" x14ac:dyDescent="0.25">
      <c r="E12" s="7" t="s">
        <v>90</v>
      </c>
    </row>
    <row r="13" spans="1:5" x14ac:dyDescent="0.25">
      <c r="A13" t="s">
        <v>91</v>
      </c>
      <c r="B13" t="s">
        <v>92</v>
      </c>
      <c r="C13" t="s">
        <v>93</v>
      </c>
      <c r="D13" t="s">
        <v>94</v>
      </c>
      <c r="E13" t="str">
        <f>_xlfn.CONCAT(D13," - ",C13," - ",B13,", KulturminneID ",A13)</f>
        <v>Møre og Romsdal - Giske - Ytre Giske ruin, KulturminneID 84245-2</v>
      </c>
    </row>
    <row r="14" spans="1:5" x14ac:dyDescent="0.25">
      <c r="A14" t="s">
        <v>95</v>
      </c>
      <c r="B14" t="s">
        <v>96</v>
      </c>
      <c r="C14" t="s">
        <v>97</v>
      </c>
      <c r="D14" t="s">
        <v>94</v>
      </c>
      <c r="E14" t="str">
        <f>_xlfn.CONCAT(D14," - ",C14," - ",B14,", KulturminneID ",A14)</f>
        <v>Møre og Romsdal - Ålesund - Borgund-kaupangen, KulturminneID 91851-2</v>
      </c>
    </row>
    <row r="15" spans="1:5" x14ac:dyDescent="0.25">
      <c r="E15" s="7" t="s">
        <v>90</v>
      </c>
    </row>
    <row r="16" spans="1:5" x14ac:dyDescent="0.25">
      <c r="A16" t="s">
        <v>98</v>
      </c>
      <c r="B16" t="s">
        <v>99</v>
      </c>
      <c r="C16" t="s">
        <v>100</v>
      </c>
      <c r="D16" t="s">
        <v>101</v>
      </c>
      <c r="E16" t="str">
        <f>_xlfn.CONCAT(D16," - ",C16," - ",B16,", KulturminneID ",A16)</f>
        <v>Nordland - Brønnøy - St Knuts kirkeruin Tilrem, KulturminneID 85621-1</v>
      </c>
    </row>
    <row r="17" spans="1:5" x14ac:dyDescent="0.25">
      <c r="E17" s="7" t="s">
        <v>90</v>
      </c>
    </row>
    <row r="18" spans="1:5" x14ac:dyDescent="0.25">
      <c r="A18" t="s">
        <v>102</v>
      </c>
      <c r="B18" t="s">
        <v>103</v>
      </c>
      <c r="C18" t="s">
        <v>104</v>
      </c>
      <c r="D18" t="s">
        <v>104</v>
      </c>
      <c r="E18" t="str">
        <f>_xlfn.CONCAT(D18," - ",C18," - ",B18,", KulturminneID ",A18)</f>
        <v>Oslo - Oslo - Hovedøya St Edmunds kirkeruin, KulturminneID 3198-1</v>
      </c>
    </row>
    <row r="19" spans="1:5" x14ac:dyDescent="0.25">
      <c r="A19" t="s">
        <v>105</v>
      </c>
      <c r="B19" t="s">
        <v>106</v>
      </c>
      <c r="C19" t="s">
        <v>104</v>
      </c>
      <c r="D19" t="s">
        <v>104</v>
      </c>
      <c r="E19" t="str">
        <f>_xlfn.CONCAT(D19," - ",C19," - ",B19,", KulturminneID ",A19)</f>
        <v>Oslo - Oslo - Hovedøya Klosterruinen, KulturminneID 3198-2</v>
      </c>
    </row>
    <row r="20" spans="1:5" x14ac:dyDescent="0.25">
      <c r="A20" t="s">
        <v>107</v>
      </c>
      <c r="B20" t="s">
        <v>108</v>
      </c>
      <c r="C20" t="s">
        <v>104</v>
      </c>
      <c r="D20" t="s">
        <v>104</v>
      </c>
      <c r="E20" t="str">
        <f>_xlfn.CONCAT(D20," - ",C20," - ",B20,", KulturminneID ",A20)</f>
        <v>Oslo - Oslo - Hovedøya Portbygningen, KulturminneID 3198-5</v>
      </c>
    </row>
    <row r="21" spans="1:5" x14ac:dyDescent="0.25">
      <c r="A21" t="s">
        <v>109</v>
      </c>
      <c r="B21" t="s">
        <v>110</v>
      </c>
      <c r="C21" t="s">
        <v>104</v>
      </c>
      <c r="D21" t="s">
        <v>104</v>
      </c>
      <c r="E21" t="str">
        <f>_xlfn.CONCAT(D21," - ",C21," - ",B21,", KulturminneID ",A21)</f>
        <v>Oslo - Oslo - Margaretakirken Maridalen, KulturminneID 80125-1</v>
      </c>
    </row>
    <row r="22" spans="1:5" x14ac:dyDescent="0.25">
      <c r="E22" s="7" t="s">
        <v>90</v>
      </c>
    </row>
    <row r="23" spans="1:5" x14ac:dyDescent="0.25">
      <c r="A23" t="s">
        <v>111</v>
      </c>
      <c r="B23" t="s">
        <v>112</v>
      </c>
      <c r="C23" t="s">
        <v>113</v>
      </c>
      <c r="D23" t="s">
        <v>114</v>
      </c>
      <c r="E23" t="str">
        <f t="shared" ref="E23:E28" si="1">_xlfn.CONCAT(D23," - ",C23," - ",B23,", KulturminneID ",A23)</f>
        <v>Rogaland - Karmøy - Avaldsnes middelalderruin, KulturminneID 34379-6</v>
      </c>
    </row>
    <row r="24" spans="1:5" x14ac:dyDescent="0.25">
      <c r="A24" t="s">
        <v>115</v>
      </c>
      <c r="B24" t="s">
        <v>116</v>
      </c>
      <c r="C24" t="s">
        <v>117</v>
      </c>
      <c r="D24" t="s">
        <v>114</v>
      </c>
      <c r="E24" t="str">
        <f t="shared" si="1"/>
        <v>Rogaland - Kvitsøy - Clemenskirkeruinen Kvitsøy, KulturminneID 44305-1</v>
      </c>
    </row>
    <row r="25" spans="1:5" x14ac:dyDescent="0.25">
      <c r="A25" t="s">
        <v>118</v>
      </c>
      <c r="B25" t="s">
        <v>119</v>
      </c>
      <c r="C25" t="s">
        <v>120</v>
      </c>
      <c r="D25" t="s">
        <v>114</v>
      </c>
      <c r="E25" t="str">
        <f t="shared" si="1"/>
        <v>Rogaland - Randaberg - Viste kirkeruin, KulturminneID 15046-1</v>
      </c>
    </row>
    <row r="26" spans="1:5" x14ac:dyDescent="0.25">
      <c r="A26" t="s">
        <v>121</v>
      </c>
      <c r="B26" t="s">
        <v>122</v>
      </c>
      <c r="C26" t="s">
        <v>123</v>
      </c>
      <c r="D26" t="s">
        <v>114</v>
      </c>
      <c r="E26" t="str">
        <f t="shared" si="1"/>
        <v>Rogaland - Stavanger - Mariakirken, KulturminneID 84392-1</v>
      </c>
    </row>
    <row r="27" spans="1:5" x14ac:dyDescent="0.25">
      <c r="A27" t="s">
        <v>124</v>
      </c>
      <c r="B27" t="s">
        <v>125</v>
      </c>
      <c r="C27" t="s">
        <v>123</v>
      </c>
      <c r="D27" t="s">
        <v>114</v>
      </c>
      <c r="E27" t="str">
        <f t="shared" si="1"/>
        <v>Rogaland - Stavanger - Martinskirken, KulturminneID 84401-1</v>
      </c>
    </row>
    <row r="28" spans="1:5" x14ac:dyDescent="0.25">
      <c r="A28" t="s">
        <v>126</v>
      </c>
      <c r="B28" t="s">
        <v>127</v>
      </c>
      <c r="C28" t="s">
        <v>123</v>
      </c>
      <c r="D28" t="s">
        <v>114</v>
      </c>
      <c r="E28" t="str">
        <f t="shared" si="1"/>
        <v>Rogaland - Stavanger - Olavsklosteret, KulturminneID 85209-1</v>
      </c>
    </row>
    <row r="29" spans="1:5" x14ac:dyDescent="0.25">
      <c r="E29" s="7" t="s">
        <v>90</v>
      </c>
    </row>
    <row r="30" spans="1:5" x14ac:dyDescent="0.25">
      <c r="A30" t="s">
        <v>128</v>
      </c>
      <c r="B30" t="s">
        <v>129</v>
      </c>
      <c r="C30" t="s">
        <v>130</v>
      </c>
      <c r="D30" t="s">
        <v>131</v>
      </c>
      <c r="E30" t="str">
        <f>_xlfn.CONCAT(D30," - ",C30," - ",B30,", KulturminneID ",A30)</f>
        <v>Troms og Finnmark - Harstad - Hárstták - Jordkjeller Trondenes, KulturminneID 68483-2</v>
      </c>
    </row>
    <row r="31" spans="1:5" x14ac:dyDescent="0.25">
      <c r="E31" s="7" t="s">
        <v>90</v>
      </c>
    </row>
    <row r="32" spans="1:5" x14ac:dyDescent="0.25">
      <c r="A32" t="s">
        <v>132</v>
      </c>
      <c r="B32" t="s">
        <v>133</v>
      </c>
      <c r="C32" t="s">
        <v>134</v>
      </c>
      <c r="D32" t="s">
        <v>135</v>
      </c>
      <c r="E32" t="str">
        <f t="shared" ref="E32:E40" si="2">_xlfn.CONCAT(D32," - ",C32," - ",B32,", KulturminneID ",A32)</f>
        <v>Trøndelag - Frosta - Tautra kloster Kirkeruinen, KulturminneID 85612-1</v>
      </c>
    </row>
    <row r="33" spans="1:5" x14ac:dyDescent="0.25">
      <c r="A33" t="s">
        <v>136</v>
      </c>
      <c r="B33" t="s">
        <v>137</v>
      </c>
      <c r="C33" t="s">
        <v>134</v>
      </c>
      <c r="D33" t="s">
        <v>135</v>
      </c>
      <c r="E33" t="str">
        <f t="shared" si="2"/>
        <v>Trøndelag - Frosta - Tautra kloster Klosterruinen, KulturminneID 85612-2</v>
      </c>
    </row>
    <row r="34" spans="1:5" x14ac:dyDescent="0.25">
      <c r="A34" t="s">
        <v>138</v>
      </c>
      <c r="B34" t="s">
        <v>139</v>
      </c>
      <c r="C34" t="s">
        <v>140</v>
      </c>
      <c r="D34" t="s">
        <v>135</v>
      </c>
      <c r="E34" t="str">
        <f t="shared" si="2"/>
        <v>Trøndelag - Indre Fosen - Reins kloster Kirkeruinen, KulturminneID 16337-1</v>
      </c>
    </row>
    <row r="35" spans="1:5" x14ac:dyDescent="0.25">
      <c r="A35" t="s">
        <v>141</v>
      </c>
      <c r="B35" t="s">
        <v>142</v>
      </c>
      <c r="C35" t="s">
        <v>140</v>
      </c>
      <c r="D35" t="s">
        <v>135</v>
      </c>
      <c r="E35" t="str">
        <f t="shared" si="2"/>
        <v>Trøndelag - Indre Fosen - Reins kloster Klosterruinen, KulturminneID 16337-2</v>
      </c>
    </row>
    <row r="36" spans="1:5" x14ac:dyDescent="0.25">
      <c r="A36" t="s">
        <v>143</v>
      </c>
      <c r="B36" t="s">
        <v>144</v>
      </c>
      <c r="C36" t="s">
        <v>145</v>
      </c>
      <c r="D36" t="s">
        <v>135</v>
      </c>
      <c r="E36" t="str">
        <f t="shared" si="2"/>
        <v>Trøndelag - Levanger - Munkeby klosterkirke, KulturminneID 7018-1</v>
      </c>
    </row>
    <row r="37" spans="1:5" x14ac:dyDescent="0.25">
      <c r="A37" t="s">
        <v>146</v>
      </c>
      <c r="B37" t="s">
        <v>147</v>
      </c>
      <c r="C37" t="s">
        <v>148</v>
      </c>
      <c r="D37" t="s">
        <v>135</v>
      </c>
      <c r="E37" t="str">
        <f t="shared" si="2"/>
        <v>Trøndelag - Skaun - Huseby kirkeruin, KulturminneID 84665-1</v>
      </c>
    </row>
    <row r="38" spans="1:5" x14ac:dyDescent="0.25">
      <c r="A38" t="s">
        <v>149</v>
      </c>
      <c r="B38" t="s">
        <v>150</v>
      </c>
      <c r="C38" t="s">
        <v>151</v>
      </c>
      <c r="D38" t="s">
        <v>135</v>
      </c>
      <c r="E38" t="str">
        <f t="shared" si="2"/>
        <v>Trøndelag - Stjørdal - Steinvikholm, KulturminneID 91501-1</v>
      </c>
    </row>
    <row r="39" spans="1:5" x14ac:dyDescent="0.25">
      <c r="A39" t="s">
        <v>152</v>
      </c>
      <c r="B39" t="s">
        <v>153</v>
      </c>
      <c r="C39" t="s">
        <v>151</v>
      </c>
      <c r="D39" t="s">
        <v>135</v>
      </c>
      <c r="E39" t="str">
        <f t="shared" si="2"/>
        <v>Trøndelag - Stjørdal - Kalkovn Værnes, KulturminneID 94925-1</v>
      </c>
    </row>
    <row r="40" spans="1:5" x14ac:dyDescent="0.25">
      <c r="A40" t="s">
        <v>154</v>
      </c>
      <c r="B40" t="s">
        <v>155</v>
      </c>
      <c r="C40" t="s">
        <v>156</v>
      </c>
      <c r="D40" t="s">
        <v>135</v>
      </c>
      <c r="E40" t="str">
        <f t="shared" si="2"/>
        <v>Trøndelag - Trondheim - Sverresborg, KulturminneID 6869-1</v>
      </c>
    </row>
    <row r="41" spans="1:5" x14ac:dyDescent="0.25">
      <c r="E41" s="7" t="s">
        <v>90</v>
      </c>
    </row>
    <row r="42" spans="1:5" x14ac:dyDescent="0.25">
      <c r="A42" t="s">
        <v>157</v>
      </c>
      <c r="B42" t="s">
        <v>158</v>
      </c>
      <c r="C42" t="s">
        <v>159</v>
      </c>
      <c r="D42" t="s">
        <v>160</v>
      </c>
      <c r="E42" t="str">
        <f>_xlfn.CONCAT(D42," - ",C42," - ",B42,", KulturminneID ",A42)</f>
        <v>Vestfold og Telemark - Bamble - Bamble kirkeruin, KulturminneID 52378-1</v>
      </c>
    </row>
    <row r="43" spans="1:5" x14ac:dyDescent="0.25">
      <c r="A43" t="s">
        <v>161</v>
      </c>
      <c r="B43" t="s">
        <v>162</v>
      </c>
      <c r="C43" t="s">
        <v>163</v>
      </c>
      <c r="D43" t="s">
        <v>160</v>
      </c>
      <c r="E43" t="str">
        <f>_xlfn.CONCAT(D43," - ",C43," - ",B43,", KulturminneID ",A43)</f>
        <v>Vestfold og Telemark - Nome - Holla kirkeruin, KulturminneID 77951-1</v>
      </c>
    </row>
    <row r="44" spans="1:5" x14ac:dyDescent="0.25">
      <c r="A44" t="s">
        <v>164</v>
      </c>
      <c r="B44" t="s">
        <v>165</v>
      </c>
      <c r="C44" t="s">
        <v>166</v>
      </c>
      <c r="D44" t="s">
        <v>160</v>
      </c>
      <c r="E44" t="str">
        <f>_xlfn.CONCAT(D44," - ",C44," - ",B44,", KulturminneID ",A44)</f>
        <v>Vestfold og Telemark - Skien - Kapittelberget kirkeruin, KulturminneID 33323-1</v>
      </c>
    </row>
    <row r="45" spans="1:5" x14ac:dyDescent="0.25">
      <c r="E45" s="7" t="s">
        <v>90</v>
      </c>
    </row>
    <row r="46" spans="1:5" x14ac:dyDescent="0.25">
      <c r="A46" t="s">
        <v>167</v>
      </c>
      <c r="B46" t="s">
        <v>168</v>
      </c>
      <c r="C46" t="s">
        <v>169</v>
      </c>
      <c r="D46" t="s">
        <v>170</v>
      </c>
      <c r="E46" t="str">
        <f t="shared" ref="E46:E59" si="3">_xlfn.CONCAT(D46," - ",C46," - ",B46,", KulturminneID ",A46)</f>
        <v>Vestland - Bjørnafjorden - Lyse kloster Klosterruinen, KulturminneID 6459-1</v>
      </c>
    </row>
    <row r="47" spans="1:5" x14ac:dyDescent="0.25">
      <c r="A47" t="s">
        <v>171</v>
      </c>
      <c r="B47" t="s">
        <v>172</v>
      </c>
      <c r="C47" t="s">
        <v>169</v>
      </c>
      <c r="D47" t="s">
        <v>170</v>
      </c>
      <c r="E47" t="str">
        <f t="shared" si="3"/>
        <v>Vestland - Bjørnafjorden - Lyse kloster Kirkeruinen, KulturminneID 6459-2</v>
      </c>
    </row>
    <row r="48" spans="1:5" x14ac:dyDescent="0.25">
      <c r="A48" t="s">
        <v>173</v>
      </c>
      <c r="B48" t="s">
        <v>174</v>
      </c>
      <c r="C48" t="s">
        <v>175</v>
      </c>
      <c r="D48" t="s">
        <v>170</v>
      </c>
      <c r="E48" t="str">
        <f t="shared" si="3"/>
        <v>Vestland - Kvinnherad - Halsnøy kloster Sørfløyen, KulturminneID 64166-1</v>
      </c>
    </row>
    <row r="49" spans="1:5" x14ac:dyDescent="0.25">
      <c r="A49" t="s">
        <v>176</v>
      </c>
      <c r="B49" t="s">
        <v>177</v>
      </c>
      <c r="C49" t="s">
        <v>175</v>
      </c>
      <c r="D49" t="s">
        <v>170</v>
      </c>
      <c r="E49" t="str">
        <f t="shared" si="3"/>
        <v>Vestland - Kvinnherad - Halsnøy klosterkirke, KulturminneID 64166-2</v>
      </c>
    </row>
    <row r="50" spans="1:5" x14ac:dyDescent="0.25">
      <c r="A50" t="s">
        <v>178</v>
      </c>
      <c r="B50" t="s">
        <v>179</v>
      </c>
      <c r="C50" t="s">
        <v>175</v>
      </c>
      <c r="D50" t="s">
        <v>170</v>
      </c>
      <c r="E50" t="str">
        <f t="shared" si="3"/>
        <v>Vestland - Kvinnherad - Halsnøy kloster Vestfløyen, KulturminneID 64166-3</v>
      </c>
    </row>
    <row r="51" spans="1:5" x14ac:dyDescent="0.25">
      <c r="A51" t="s">
        <v>180</v>
      </c>
      <c r="B51" t="s">
        <v>181</v>
      </c>
      <c r="C51" t="s">
        <v>175</v>
      </c>
      <c r="D51" t="s">
        <v>170</v>
      </c>
      <c r="E51" t="str">
        <f t="shared" si="3"/>
        <v>Vestland - Kvinnherad - Halsnøy kloster Nordfløyen, KulturminneID 64166-4</v>
      </c>
    </row>
    <row r="52" spans="1:5" x14ac:dyDescent="0.25">
      <c r="A52" t="s">
        <v>182</v>
      </c>
      <c r="B52" t="s">
        <v>183</v>
      </c>
      <c r="C52" t="s">
        <v>175</v>
      </c>
      <c r="D52" t="s">
        <v>170</v>
      </c>
      <c r="E52" t="str">
        <f t="shared" si="3"/>
        <v>Vestland - Kvinnherad - Halsnøy kloster Brønnen, KulturminneID 64166-5</v>
      </c>
    </row>
    <row r="53" spans="1:5" x14ac:dyDescent="0.25">
      <c r="A53" t="s">
        <v>184</v>
      </c>
      <c r="B53" t="s">
        <v>185</v>
      </c>
      <c r="C53" t="s">
        <v>175</v>
      </c>
      <c r="D53" t="s">
        <v>170</v>
      </c>
      <c r="E53" t="str">
        <f t="shared" si="3"/>
        <v>Vestland - Kvinnherad - Halsnøy kloster Klosteranlegget, KulturminneID 64166-9</v>
      </c>
    </row>
    <row r="54" spans="1:5" x14ac:dyDescent="0.25">
      <c r="A54" t="s">
        <v>186</v>
      </c>
      <c r="B54" t="s">
        <v>187</v>
      </c>
      <c r="C54" t="s">
        <v>188</v>
      </c>
      <c r="D54" t="s">
        <v>170</v>
      </c>
      <c r="E54" t="str">
        <f t="shared" si="3"/>
        <v>Vestland - Solund - Steinhuset på Losna, KulturminneID 135197-1</v>
      </c>
    </row>
    <row r="55" spans="1:5" x14ac:dyDescent="0.25">
      <c r="A55" t="s">
        <v>189</v>
      </c>
      <c r="B55" t="s">
        <v>190</v>
      </c>
      <c r="C55" t="s">
        <v>191</v>
      </c>
      <c r="D55" t="s">
        <v>170</v>
      </c>
      <c r="E55" t="str">
        <f t="shared" si="3"/>
        <v>Vestland - Stad - Selje kloster Albanuskirken, KulturminneID 83760-1</v>
      </c>
    </row>
    <row r="56" spans="1:5" x14ac:dyDescent="0.25">
      <c r="A56" t="s">
        <v>192</v>
      </c>
      <c r="B56" t="s">
        <v>193</v>
      </c>
      <c r="C56" t="s">
        <v>191</v>
      </c>
      <c r="D56" t="s">
        <v>170</v>
      </c>
      <c r="E56" t="str">
        <f t="shared" si="3"/>
        <v>Vestland - Stad - Selje kloster Klosterruinen, KulturminneID 83760-2</v>
      </c>
    </row>
    <row r="57" spans="1:5" x14ac:dyDescent="0.25">
      <c r="A57" t="s">
        <v>194</v>
      </c>
      <c r="B57" t="s">
        <v>195</v>
      </c>
      <c r="C57" t="s">
        <v>191</v>
      </c>
      <c r="D57" t="s">
        <v>170</v>
      </c>
      <c r="E57" t="str">
        <f t="shared" si="3"/>
        <v>Vestland - Stad - Selje kloster Sunnivakirken, KulturminneID 84839-1</v>
      </c>
    </row>
    <row r="58" spans="1:5" x14ac:dyDescent="0.25">
      <c r="A58" t="s">
        <v>196</v>
      </c>
      <c r="B58" t="s">
        <v>197</v>
      </c>
      <c r="C58" t="s">
        <v>191</v>
      </c>
      <c r="D58" t="s">
        <v>170</v>
      </c>
      <c r="E58" t="str">
        <f t="shared" si="3"/>
        <v>Vestland - Stad - Selje kloster Mikaelshelligdommen, KulturminneID 84839-2</v>
      </c>
    </row>
    <row r="59" spans="1:5" x14ac:dyDescent="0.25">
      <c r="A59" t="s">
        <v>198</v>
      </c>
      <c r="B59" t="s">
        <v>199</v>
      </c>
      <c r="C59" t="s">
        <v>200</v>
      </c>
      <c r="D59" t="s">
        <v>170</v>
      </c>
      <c r="E59" t="str">
        <f t="shared" si="3"/>
        <v>Vestland - Sunnfjord - Auduns borg, KulturminneID 16220-1</v>
      </c>
    </row>
    <row r="60" spans="1:5" x14ac:dyDescent="0.25">
      <c r="E60" s="7" t="s">
        <v>90</v>
      </c>
    </row>
    <row r="61" spans="1:5" x14ac:dyDescent="0.25">
      <c r="A61" t="s">
        <v>201</v>
      </c>
      <c r="B61" t="s">
        <v>202</v>
      </c>
      <c r="C61" t="s">
        <v>203</v>
      </c>
      <c r="D61" t="s">
        <v>204</v>
      </c>
      <c r="E61" t="str">
        <f t="shared" ref="E61:E73" si="4">_xlfn.CONCAT(D61," - ",C61," - ",B61,", KulturminneID ",A61)</f>
        <v>Viken - Asker - Nesøya Steinkjeller , KulturminneID 79040-1</v>
      </c>
    </row>
    <row r="62" spans="1:5" x14ac:dyDescent="0.25">
      <c r="A62" t="s">
        <v>205</v>
      </c>
      <c r="B62" t="s">
        <v>206</v>
      </c>
      <c r="C62" t="s">
        <v>203</v>
      </c>
      <c r="D62" t="s">
        <v>204</v>
      </c>
      <c r="E62" t="str">
        <f t="shared" si="4"/>
        <v>Viken - Asker - Nesøya Borgen, KulturminneID 79040-2</v>
      </c>
    </row>
    <row r="63" spans="1:5" x14ac:dyDescent="0.25">
      <c r="A63" t="s">
        <v>207</v>
      </c>
      <c r="B63" t="s">
        <v>208</v>
      </c>
      <c r="C63" t="s">
        <v>209</v>
      </c>
      <c r="D63" t="s">
        <v>204</v>
      </c>
      <c r="E63" t="str">
        <f t="shared" si="4"/>
        <v>Viken - Hole - Storøya kjellerruin 1, KulturminneID 134196-1</v>
      </c>
    </row>
    <row r="64" spans="1:5" x14ac:dyDescent="0.25">
      <c r="A64" t="s">
        <v>210</v>
      </c>
      <c r="B64" t="s">
        <v>211</v>
      </c>
      <c r="C64" t="s">
        <v>209</v>
      </c>
      <c r="D64" t="s">
        <v>204</v>
      </c>
      <c r="E64" t="str">
        <f t="shared" si="4"/>
        <v>Viken - Hole - Storøya kjellerruin 2, KulturminneID 134196-2</v>
      </c>
    </row>
    <row r="65" spans="1:5" x14ac:dyDescent="0.25">
      <c r="A65" t="s">
        <v>212</v>
      </c>
      <c r="B65" t="s">
        <v>213</v>
      </c>
      <c r="C65" t="s">
        <v>209</v>
      </c>
      <c r="D65" t="s">
        <v>204</v>
      </c>
      <c r="E65" t="str">
        <f t="shared" si="4"/>
        <v>Viken - Hole - Storøya kjellerruin 3, KulturminneID 134196-3</v>
      </c>
    </row>
    <row r="66" spans="1:5" x14ac:dyDescent="0.25">
      <c r="A66" t="s">
        <v>214</v>
      </c>
      <c r="B66" t="s">
        <v>215</v>
      </c>
      <c r="C66" t="s">
        <v>209</v>
      </c>
      <c r="D66" t="s">
        <v>204</v>
      </c>
      <c r="E66" t="str">
        <f t="shared" si="4"/>
        <v>Viken - Hole - Stein kirkeruin, KulturminneID 38973-1</v>
      </c>
    </row>
    <row r="67" spans="1:5" x14ac:dyDescent="0.25">
      <c r="A67" t="s">
        <v>216</v>
      </c>
      <c r="B67" t="s">
        <v>217</v>
      </c>
      <c r="C67" t="s">
        <v>218</v>
      </c>
      <c r="D67" t="s">
        <v>204</v>
      </c>
      <c r="E67" t="str">
        <f t="shared" si="4"/>
        <v>Viken - Indre Østfold - Tenor kirkeruin, KulturminneID 50728-1</v>
      </c>
    </row>
    <row r="68" spans="1:5" x14ac:dyDescent="0.25">
      <c r="A68" t="s">
        <v>219</v>
      </c>
      <c r="B68" t="s">
        <v>220</v>
      </c>
      <c r="C68" t="s">
        <v>218</v>
      </c>
      <c r="D68" t="s">
        <v>204</v>
      </c>
      <c r="E68" t="str">
        <f t="shared" si="4"/>
        <v>Viken - Indre Østfold - Valdisholm, KulturminneID 78946-1</v>
      </c>
    </row>
    <row r="69" spans="1:5" x14ac:dyDescent="0.25">
      <c r="A69" t="s">
        <v>221</v>
      </c>
      <c r="B69" t="s">
        <v>222</v>
      </c>
      <c r="C69" t="s">
        <v>223</v>
      </c>
      <c r="D69" t="s">
        <v>204</v>
      </c>
      <c r="E69" t="str">
        <f t="shared" si="4"/>
        <v>Viken - Lillestrøm - Asak kirkeruin, KulturminneID 41993-1</v>
      </c>
    </row>
    <row r="70" spans="1:5" x14ac:dyDescent="0.25">
      <c r="A70" t="s">
        <v>224</v>
      </c>
      <c r="B70" t="s">
        <v>225</v>
      </c>
      <c r="C70" t="s">
        <v>226</v>
      </c>
      <c r="D70" t="s">
        <v>204</v>
      </c>
      <c r="E70" t="str">
        <f t="shared" si="4"/>
        <v>Viken - Modum - Vike kirkeruin, KulturminneID 29045-1</v>
      </c>
    </row>
    <row r="71" spans="1:5" x14ac:dyDescent="0.25">
      <c r="A71" t="s">
        <v>227</v>
      </c>
      <c r="B71" t="s">
        <v>228</v>
      </c>
      <c r="C71" t="s">
        <v>229</v>
      </c>
      <c r="D71" t="s">
        <v>204</v>
      </c>
      <c r="E71" t="str">
        <f t="shared" si="4"/>
        <v>Viken - Moss - Værne klolsterruin, KulturminneID 9570-1</v>
      </c>
    </row>
    <row r="72" spans="1:5" x14ac:dyDescent="0.25">
      <c r="A72" t="s">
        <v>230</v>
      </c>
      <c r="B72" t="s">
        <v>231</v>
      </c>
      <c r="C72" t="s">
        <v>232</v>
      </c>
      <c r="D72" t="s">
        <v>204</v>
      </c>
      <c r="E72" t="str">
        <f t="shared" si="4"/>
        <v>Viken - Nes - Nes kirkeruin, KulturminneID 80265-1</v>
      </c>
    </row>
    <row r="73" spans="1:5" x14ac:dyDescent="0.25">
      <c r="A73" t="s">
        <v>233</v>
      </c>
      <c r="B73" t="s">
        <v>234</v>
      </c>
      <c r="C73" t="s">
        <v>235</v>
      </c>
      <c r="D73" t="s">
        <v>204</v>
      </c>
      <c r="E73" t="str">
        <f t="shared" si="4"/>
        <v>Viken - Sarpsborg - St Nikolas kirkeruin, KulturminneID 50755-1</v>
      </c>
    </row>
  </sheetData>
  <sortState xmlns:xlrd2="http://schemas.microsoft.com/office/spreadsheetml/2017/richdata2" ref="A2:E73">
    <sortCondition ref="D2:D73"/>
    <sortCondition ref="C2:C73"/>
    <sortCondition ref="A2:A73"/>
    <sortCondition ref="B2:B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26CB-7E2F-46F4-9F17-1345E049871C}">
  <dimension ref="A1:E43"/>
  <sheetViews>
    <sheetView zoomScaleNormal="100" workbookViewId="0">
      <selection activeCell="D2" sqref="D2"/>
    </sheetView>
  </sheetViews>
  <sheetFormatPr baseColWidth="10" defaultColWidth="11.42578125" defaultRowHeight="15" x14ac:dyDescent="0.25"/>
  <cols>
    <col min="1" max="1" width="16" customWidth="1"/>
    <col min="2" max="2" width="35" customWidth="1"/>
    <col min="3" max="3" width="28.140625" customWidth="1"/>
    <col min="4" max="4" width="55.85546875" customWidth="1"/>
  </cols>
  <sheetData>
    <row r="1" spans="1:5" x14ac:dyDescent="0.25">
      <c r="A1" s="5" t="s">
        <v>59</v>
      </c>
      <c r="B1" s="5" t="s">
        <v>60</v>
      </c>
      <c r="C1" s="5" t="s">
        <v>61</v>
      </c>
      <c r="D1" s="5" t="s">
        <v>63</v>
      </c>
    </row>
    <row r="2" spans="1:5" s="6" customFormat="1" x14ac:dyDescent="0.25">
      <c r="A2" t="s">
        <v>236</v>
      </c>
      <c r="B2" t="s">
        <v>237</v>
      </c>
      <c r="C2" t="s">
        <v>238</v>
      </c>
      <c r="D2" t="str">
        <f t="shared" ref="D2:D11" si="0">_xlfn.CONCAT(C2," - ",B2,", KulturminneID ",A2)</f>
        <v>Bergen - Lavranskirken, KulturminneID 84918-2</v>
      </c>
      <c r="E2"/>
    </row>
    <row r="3" spans="1:5" s="6" customFormat="1" x14ac:dyDescent="0.25">
      <c r="A3" s="6" t="s">
        <v>239</v>
      </c>
      <c r="B3" s="6" t="s">
        <v>240</v>
      </c>
      <c r="C3" t="s">
        <v>238</v>
      </c>
      <c r="D3" t="str">
        <f t="shared" si="0"/>
        <v>Bergen - Tårnfot tidl. klosterkirke, KulturminneID 87150-1</v>
      </c>
    </row>
    <row r="4" spans="1:5" x14ac:dyDescent="0.25">
      <c r="A4" s="6" t="s">
        <v>241</v>
      </c>
      <c r="B4" s="6" t="s">
        <v>242</v>
      </c>
      <c r="C4" t="s">
        <v>238</v>
      </c>
      <c r="D4" t="str">
        <f t="shared" si="0"/>
        <v>Bergen - Korkapell til Nonneseter kloster, KulturminneID 87150-2</v>
      </c>
      <c r="E4" s="6"/>
    </row>
    <row r="5" spans="1:5" x14ac:dyDescent="0.25">
      <c r="A5" t="s">
        <v>243</v>
      </c>
      <c r="B5" t="s">
        <v>244</v>
      </c>
      <c r="C5" t="s">
        <v>238</v>
      </c>
      <c r="D5" t="str">
        <f t="shared" si="0"/>
        <v>Bergen - Maria Gildeskåle, KulturminneID 94628-1</v>
      </c>
    </row>
    <row r="6" spans="1:5" x14ac:dyDescent="0.25">
      <c r="A6" t="s">
        <v>245</v>
      </c>
      <c r="B6" t="s">
        <v>246</v>
      </c>
      <c r="C6" t="s">
        <v>238</v>
      </c>
      <c r="D6" t="str">
        <f t="shared" si="0"/>
        <v>Bergen - Allehelgens kirke og hospital, KulturminneID 95052-1</v>
      </c>
    </row>
    <row r="7" spans="1:5" x14ac:dyDescent="0.25">
      <c r="A7" t="s">
        <v>247</v>
      </c>
      <c r="B7" t="s">
        <v>248</v>
      </c>
      <c r="C7" t="s">
        <v>238</v>
      </c>
      <c r="D7" t="str">
        <f t="shared" si="0"/>
        <v>Bergen - Erkebispegården, Clemenskapellet / Erkebiskopens handelshus, KulturminneID 95053-1</v>
      </c>
    </row>
    <row r="8" spans="1:5" x14ac:dyDescent="0.25">
      <c r="A8" t="s">
        <v>249</v>
      </c>
      <c r="B8" t="s">
        <v>250</v>
      </c>
      <c r="C8" t="s">
        <v>238</v>
      </c>
      <c r="D8" t="str">
        <f t="shared" si="0"/>
        <v>Bergen - Fransiskanerklosteret, KulturminneID 95054-1</v>
      </c>
    </row>
    <row r="9" spans="1:5" x14ac:dyDescent="0.25">
      <c r="A9" t="s">
        <v>251</v>
      </c>
      <c r="B9" t="s">
        <v>252</v>
      </c>
      <c r="C9" t="s">
        <v>238</v>
      </c>
      <c r="D9" t="str">
        <f t="shared" si="0"/>
        <v>Bergen - Rådhusruinen Vinkjelleren, KulturminneID 95056-1</v>
      </c>
    </row>
    <row r="10" spans="1:5" x14ac:dyDescent="0.25">
      <c r="A10" t="s">
        <v>253</v>
      </c>
      <c r="B10" t="s">
        <v>254</v>
      </c>
      <c r="C10" t="s">
        <v>238</v>
      </c>
      <c r="D10" t="str">
        <f t="shared" si="0"/>
        <v>Bergen - Ruinen under Schøtstuene, KulturminneID 95058-1</v>
      </c>
    </row>
    <row r="11" spans="1:5" x14ac:dyDescent="0.25">
      <c r="A11" t="s">
        <v>255</v>
      </c>
      <c r="B11" t="s">
        <v>256</v>
      </c>
      <c r="C11" t="s">
        <v>238</v>
      </c>
      <c r="D11" t="str">
        <f t="shared" si="0"/>
        <v>Bergen - Katarinahospitalet, KulturminneID 95166-1</v>
      </c>
    </row>
    <row r="12" spans="1:5" x14ac:dyDescent="0.25">
      <c r="D12" s="7" t="s">
        <v>90</v>
      </c>
    </row>
    <row r="13" spans="1:5" x14ac:dyDescent="0.25">
      <c r="A13" s="6">
        <v>176213</v>
      </c>
      <c r="B13" s="6" t="s">
        <v>257</v>
      </c>
      <c r="C13" s="6" t="s">
        <v>104</v>
      </c>
      <c r="D13" s="6" t="str">
        <f t="shared" ref="D13:D21" si="1">_xlfn.CONCAT(C13," - ",B13,", KulturminneID ",A13)</f>
        <v>Oslo - Oslo, Bispeborgen, KulturminneID 176213</v>
      </c>
    </row>
    <row r="14" spans="1:5" x14ac:dyDescent="0.25">
      <c r="A14" s="6" t="s">
        <v>258</v>
      </c>
      <c r="B14" s="6" t="s">
        <v>259</v>
      </c>
      <c r="C14" s="6" t="s">
        <v>104</v>
      </c>
      <c r="D14" s="6" t="str">
        <f t="shared" si="1"/>
        <v>Oslo - St. Olavsklosteret Klosterruinen, KulturminneID 22323-1</v>
      </c>
    </row>
    <row r="15" spans="1:5" x14ac:dyDescent="0.25">
      <c r="A15" t="s">
        <v>260</v>
      </c>
      <c r="B15" t="s">
        <v>261</v>
      </c>
      <c r="C15" t="s">
        <v>104</v>
      </c>
      <c r="D15" t="str">
        <f t="shared" si="1"/>
        <v>Oslo - St. Olavsklosteret Kirkeruinen, KulturminneID 22323-2</v>
      </c>
    </row>
    <row r="16" spans="1:5" x14ac:dyDescent="0.25">
      <c r="A16" t="s">
        <v>262</v>
      </c>
      <c r="B16" t="s">
        <v>263</v>
      </c>
      <c r="C16" t="s">
        <v>104</v>
      </c>
      <c r="D16" t="str">
        <f t="shared" si="1"/>
        <v>Oslo - St. Hallvards katedral, KulturminneID 42176-1</v>
      </c>
    </row>
    <row r="17" spans="1:4" x14ac:dyDescent="0.25">
      <c r="A17" t="s">
        <v>264</v>
      </c>
      <c r="B17" t="s">
        <v>265</v>
      </c>
      <c r="C17" t="s">
        <v>104</v>
      </c>
      <c r="D17" t="str">
        <f t="shared" si="1"/>
        <v>Oslo - Korskirken, KulturminneID 42177-1</v>
      </c>
    </row>
    <row r="18" spans="1:4" x14ac:dyDescent="0.25">
      <c r="A18" t="s">
        <v>266</v>
      </c>
      <c r="B18" t="s">
        <v>122</v>
      </c>
      <c r="C18" t="s">
        <v>104</v>
      </c>
      <c r="D18" t="str">
        <f t="shared" si="1"/>
        <v>Oslo - Mariakirken, KulturminneID 42178-1</v>
      </c>
    </row>
    <row r="19" spans="1:4" x14ac:dyDescent="0.25">
      <c r="A19" t="s">
        <v>267</v>
      </c>
      <c r="B19" t="s">
        <v>268</v>
      </c>
      <c r="C19" t="s">
        <v>104</v>
      </c>
      <c r="D19" t="str">
        <f t="shared" si="1"/>
        <v>Oslo - Clemenskirken, KulturminneID 51949-1</v>
      </c>
    </row>
    <row r="20" spans="1:4" x14ac:dyDescent="0.25">
      <c r="A20" t="s">
        <v>269</v>
      </c>
      <c r="B20" t="s">
        <v>270</v>
      </c>
      <c r="C20" t="s">
        <v>104</v>
      </c>
      <c r="D20" t="str">
        <f t="shared" si="1"/>
        <v>Oslo - Kongsgården, Gamle Oslo / Håkon Håkonssons kongshall, KulturminneID 76058-1</v>
      </c>
    </row>
    <row r="21" spans="1:4" x14ac:dyDescent="0.25">
      <c r="A21" s="6" t="s">
        <v>271</v>
      </c>
      <c r="B21" s="6" t="s">
        <v>272</v>
      </c>
      <c r="C21" s="6" t="s">
        <v>104</v>
      </c>
      <c r="D21" s="6" t="str">
        <f t="shared" si="1"/>
        <v>Oslo - Ruiner - Oslo bispegård - Oslo ladegård, KulturminneID 86158-3</v>
      </c>
    </row>
    <row r="22" spans="1:4" x14ac:dyDescent="0.25">
      <c r="A22" s="6"/>
      <c r="B22" s="6"/>
      <c r="C22" s="6"/>
      <c r="D22" s="9" t="s">
        <v>90</v>
      </c>
    </row>
    <row r="23" spans="1:4" x14ac:dyDescent="0.25">
      <c r="A23" s="6" t="s">
        <v>273</v>
      </c>
      <c r="B23" s="6" t="s">
        <v>274</v>
      </c>
      <c r="C23" s="6" t="s">
        <v>156</v>
      </c>
      <c r="D23" s="6" t="str">
        <f>_xlfn.CONCAT(C23," - ",B23,", KulturminneID ",A23)</f>
        <v>Trondheim - Olavskirken, KulturminneID 84415-2</v>
      </c>
    </row>
    <row r="24" spans="1:4" x14ac:dyDescent="0.25">
      <c r="A24" s="6" t="s">
        <v>275</v>
      </c>
      <c r="B24" s="6" t="s">
        <v>276</v>
      </c>
      <c r="C24" s="6" t="s">
        <v>156</v>
      </c>
      <c r="D24" s="6" t="str">
        <f>_xlfn.CONCAT(C24," - ",B24,", KulturminneID ",A24)</f>
        <v>Trondheim - Fransiskanklosteret Klosterkirken, KulturminneID 85207-1</v>
      </c>
    </row>
    <row r="25" spans="1:4" x14ac:dyDescent="0.25">
      <c r="A25" s="6"/>
      <c r="B25" s="6"/>
      <c r="C25" s="6"/>
      <c r="D25" s="9" t="s">
        <v>90</v>
      </c>
    </row>
    <row r="26" spans="1:4" x14ac:dyDescent="0.25">
      <c r="A26" t="s">
        <v>277</v>
      </c>
      <c r="B26" t="s">
        <v>278</v>
      </c>
      <c r="C26" t="s">
        <v>279</v>
      </c>
      <c r="D26" t="str">
        <f t="shared" ref="D26:D43" si="2">_xlfn.CONCAT(C26," - ",B26,", KulturminneID ",A26)</f>
        <v>Tønsberg - Tunsberghus Mikaelskirken, KulturminneID 12373-1</v>
      </c>
    </row>
    <row r="27" spans="1:4" x14ac:dyDescent="0.25">
      <c r="A27" t="s">
        <v>280</v>
      </c>
      <c r="B27" t="s">
        <v>281</v>
      </c>
      <c r="C27" t="s">
        <v>279</v>
      </c>
      <c r="D27" t="str">
        <f t="shared" si="2"/>
        <v>Tønsberg - Tunsberghus Bygningsfundamenter I - II - III, KulturminneID 12373-10</v>
      </c>
    </row>
    <row r="28" spans="1:4" x14ac:dyDescent="0.25">
      <c r="A28" t="s">
        <v>282</v>
      </c>
      <c r="B28" t="s">
        <v>283</v>
      </c>
      <c r="C28" t="s">
        <v>279</v>
      </c>
      <c r="D28" t="str">
        <f t="shared" si="2"/>
        <v>Tønsberg - Tunsberghus Bredestuen, KulturminneID 12373-2</v>
      </c>
    </row>
    <row r="29" spans="1:4" x14ac:dyDescent="0.25">
      <c r="A29" t="s">
        <v>284</v>
      </c>
      <c r="B29" t="s">
        <v>285</v>
      </c>
      <c r="C29" t="s">
        <v>279</v>
      </c>
      <c r="D29" t="str">
        <f t="shared" si="2"/>
        <v>Tønsberg - Tunsberghus Magnus Lagabøtes teglkastell, KulturminneID 12373-3</v>
      </c>
    </row>
    <row r="30" spans="1:4" x14ac:dyDescent="0.25">
      <c r="A30" t="s">
        <v>286</v>
      </c>
      <c r="B30" t="s">
        <v>287</v>
      </c>
      <c r="C30" t="s">
        <v>279</v>
      </c>
      <c r="D30" t="str">
        <f t="shared" si="2"/>
        <v>Tønsberg - Tunsberghus Ytre ringmur med porttårn, KulturminneID 12373-4</v>
      </c>
    </row>
    <row r="31" spans="1:4" x14ac:dyDescent="0.25">
      <c r="A31" t="s">
        <v>288</v>
      </c>
      <c r="B31" t="s">
        <v>289</v>
      </c>
      <c r="C31" t="s">
        <v>279</v>
      </c>
      <c r="D31" t="str">
        <f t="shared" si="2"/>
        <v>Tønsberg - Tunsberghus Vestkastellet, KulturminneID 12373-5</v>
      </c>
    </row>
    <row r="32" spans="1:4" x14ac:dyDescent="0.25">
      <c r="A32" t="s">
        <v>290</v>
      </c>
      <c r="B32" t="s">
        <v>291</v>
      </c>
      <c r="C32" t="s">
        <v>279</v>
      </c>
      <c r="D32" t="str">
        <f t="shared" si="2"/>
        <v>Tønsberg - Tunsberghus Rondeller, KulturminneID 12373-6</v>
      </c>
    </row>
    <row r="33" spans="1:4" x14ac:dyDescent="0.25">
      <c r="A33" t="s">
        <v>292</v>
      </c>
      <c r="B33" t="s">
        <v>293</v>
      </c>
      <c r="C33" t="s">
        <v>279</v>
      </c>
      <c r="D33" t="str">
        <f t="shared" si="2"/>
        <v>Tønsberg - Tunsberghus Kjøkkenfløyen, KulturminneID 12373-7</v>
      </c>
    </row>
    <row r="34" spans="1:4" x14ac:dyDescent="0.25">
      <c r="A34" t="s">
        <v>294</v>
      </c>
      <c r="B34" t="s">
        <v>295</v>
      </c>
      <c r="C34" t="s">
        <v>279</v>
      </c>
      <c r="D34" t="str">
        <f t="shared" si="2"/>
        <v>Tønsberg - Tunsberghus Vinkelmuren F, KulturminneID 12373-8</v>
      </c>
    </row>
    <row r="35" spans="1:4" x14ac:dyDescent="0.25">
      <c r="A35" t="s">
        <v>296</v>
      </c>
      <c r="B35" t="s">
        <v>297</v>
      </c>
      <c r="C35" t="s">
        <v>279</v>
      </c>
      <c r="D35" t="str">
        <f t="shared" si="2"/>
        <v>Tønsberg - Tunsberghus Indre ringmur, KulturminneID 12373-9</v>
      </c>
    </row>
    <row r="36" spans="1:4" x14ac:dyDescent="0.25">
      <c r="A36" t="s">
        <v>298</v>
      </c>
      <c r="B36" t="s">
        <v>299</v>
      </c>
      <c r="C36" s="6" t="s">
        <v>279</v>
      </c>
      <c r="D36" s="6" t="str">
        <f t="shared" si="2"/>
        <v>Tønsberg - Olavsklosteret - Klosterruiner i Tønsberg bibliotek, KulturminneID 12375-1</v>
      </c>
    </row>
    <row r="37" spans="1:4" x14ac:dyDescent="0.25">
      <c r="A37" t="s">
        <v>300</v>
      </c>
      <c r="B37" t="s">
        <v>301</v>
      </c>
      <c r="C37" s="6" t="s">
        <v>279</v>
      </c>
      <c r="D37" s="6" t="str">
        <f t="shared" si="2"/>
        <v>Tønsberg - Olavsklosteret St. Olavs kirke, KulturminneID 12375-2</v>
      </c>
    </row>
    <row r="38" spans="1:4" x14ac:dyDescent="0.25">
      <c r="A38" t="s">
        <v>302</v>
      </c>
      <c r="B38" t="s">
        <v>303</v>
      </c>
      <c r="C38" t="s">
        <v>279</v>
      </c>
      <c r="D38" t="str">
        <f t="shared" si="2"/>
        <v>Tønsberg - Håkon Håkonssons kongsgård, KulturminneID 42098-1</v>
      </c>
    </row>
    <row r="39" spans="1:4" x14ac:dyDescent="0.25">
      <c r="A39" t="s">
        <v>304</v>
      </c>
      <c r="B39" t="s">
        <v>305</v>
      </c>
      <c r="C39" t="s">
        <v>279</v>
      </c>
      <c r="D39" t="str">
        <f t="shared" si="2"/>
        <v>Tønsberg - Franciskanerkirken - Gråbrødreklosterets kirke, KulturminneID 84191-2</v>
      </c>
    </row>
    <row r="40" spans="1:4" x14ac:dyDescent="0.25">
      <c r="A40" t="s">
        <v>306</v>
      </c>
      <c r="B40" t="s">
        <v>307</v>
      </c>
      <c r="C40" t="s">
        <v>279</v>
      </c>
      <c r="D40" t="str">
        <f t="shared" si="2"/>
        <v>Tønsberg - Mariakirken - kirkeruinen, KulturminneID 84394-1</v>
      </c>
    </row>
    <row r="41" spans="1:4" x14ac:dyDescent="0.25">
      <c r="A41" t="s">
        <v>308</v>
      </c>
      <c r="B41" t="s">
        <v>309</v>
      </c>
      <c r="C41" t="s">
        <v>279</v>
      </c>
      <c r="D41" t="str">
        <f t="shared" si="2"/>
        <v>Tønsberg - Peterskirken - kirkeruinen, KulturminneID 85259-1</v>
      </c>
    </row>
    <row r="42" spans="1:4" x14ac:dyDescent="0.25">
      <c r="A42" t="s">
        <v>310</v>
      </c>
      <c r="B42" t="s">
        <v>237</v>
      </c>
      <c r="C42" t="s">
        <v>279</v>
      </c>
      <c r="D42" t="str">
        <f t="shared" si="2"/>
        <v>Tønsberg - Lavranskirken, KulturminneID 85705-2</v>
      </c>
    </row>
    <row r="43" spans="1:4" x14ac:dyDescent="0.25">
      <c r="A43" s="6" t="s">
        <v>311</v>
      </c>
      <c r="B43" s="6" t="s">
        <v>312</v>
      </c>
      <c r="C43" s="6" t="s">
        <v>279</v>
      </c>
      <c r="D43" s="6" t="str">
        <f t="shared" si="2"/>
        <v>Tønsberg - Teglhagen, Tallak, Slottsfjellsmuseet / Teglverket, KulturminneID 93832-1</v>
      </c>
    </row>
  </sheetData>
  <sortState xmlns:xlrd2="http://schemas.microsoft.com/office/spreadsheetml/2017/richdata2" ref="A2:E44">
    <sortCondition ref="C2:C44"/>
    <sortCondition ref="A2:A44"/>
    <sortCondition ref="B2:B4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E405B16C4F4A4C85845CFD9CAF2F29" ma:contentTypeVersion="2" ma:contentTypeDescription="Opprett et nytt dokument." ma:contentTypeScope="" ma:versionID="4fc325dd00005a30b9ddfb0124fea767">
  <xsd:schema xmlns:xsd="http://www.w3.org/2001/XMLSchema" xmlns:xs="http://www.w3.org/2001/XMLSchema" xmlns:p="http://schemas.microsoft.com/office/2006/metadata/properties" xmlns:ns2="22e656fc-4f15-47d6-9e05-34352d51a60f" targetNamespace="http://schemas.microsoft.com/office/2006/metadata/properties" ma:root="true" ma:fieldsID="435cd0d6e2185eac20b0d59eb13a232d" ns2:_="">
    <xsd:import namespace="22e656fc-4f15-47d6-9e05-34352d51a6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656fc-4f15-47d6-9e05-34352d51a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D1A5F4-D00E-4537-80B1-3E62AA72A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D3114-A3DC-4228-9960-4C3681246078}"/>
</file>

<file path=customXml/itemProps3.xml><?xml version="1.0" encoding="utf-8"?>
<ds:datastoreItem xmlns:ds="http://schemas.openxmlformats.org/officeDocument/2006/customXml" ds:itemID="{864C6D2F-666F-49CB-BEA4-5745452CBC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Søknad tilskudd ruiner</vt:lpstr>
      <vt:lpstr>Liste annet</vt:lpstr>
      <vt:lpstr>Liste ruiner_søknad til FK</vt:lpstr>
      <vt:lpstr>Liste ruiner_søknad til RA</vt:lpstr>
      <vt:lpstr>Ruiner</vt:lpstr>
      <vt:lpstr>RuinerRA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Sølversen, Maria</dc:creator>
  <cp:keywords/>
  <dc:description/>
  <cp:lastModifiedBy>Sølversen, Maria</cp:lastModifiedBy>
  <cp:revision/>
  <dcterms:created xsi:type="dcterms:W3CDTF">2020-08-25T13:25:43Z</dcterms:created>
  <dcterms:modified xsi:type="dcterms:W3CDTF">2020-09-29T15:21:23Z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0x01010006E405B16C4F4A4C85845CFD9CAF2F29</vt:lpwstr>
  </property>
</Properties>
</file>